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355" windowHeight="4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" i="1"/>
  <c r="R4"/>
  <c r="S3"/>
  <c r="R3"/>
  <c r="L101"/>
  <c r="D101"/>
  <c r="K101"/>
  <c r="J101"/>
  <c r="I101"/>
  <c r="H101"/>
  <c r="G101"/>
  <c r="E101"/>
  <c r="F101"/>
  <c r="M101" s="1"/>
  <c r="L99"/>
  <c r="K99"/>
  <c r="J99"/>
  <c r="I99"/>
  <c r="H99"/>
  <c r="G99"/>
  <c r="F99"/>
  <c r="E99"/>
  <c r="D99"/>
  <c r="M99" s="1"/>
  <c r="L97"/>
  <c r="K97"/>
  <c r="J97"/>
  <c r="I97"/>
  <c r="H97"/>
  <c r="G97"/>
  <c r="F97"/>
  <c r="E97"/>
  <c r="M95"/>
  <c r="D97"/>
  <c r="L95"/>
  <c r="K95"/>
  <c r="J95"/>
  <c r="I95"/>
  <c r="H95"/>
  <c r="G95"/>
  <c r="F95"/>
  <c r="E95"/>
  <c r="D95"/>
  <c r="L93"/>
  <c r="K93"/>
  <c r="J93"/>
  <c r="I93"/>
  <c r="H93"/>
  <c r="G93"/>
  <c r="F93"/>
  <c r="E93"/>
  <c r="D93"/>
  <c r="E23" i="2"/>
  <c r="E22"/>
  <c r="E21"/>
  <c r="D9" i="3"/>
  <c r="E9"/>
  <c r="F9"/>
  <c r="G9"/>
  <c r="H9"/>
  <c r="I9"/>
  <c r="J9"/>
  <c r="C9"/>
  <c r="B9"/>
  <c r="K9" s="1"/>
  <c r="K13" s="1"/>
  <c r="K7"/>
  <c r="M97" i="1" l="1"/>
  <c r="M93"/>
</calcChain>
</file>

<file path=xl/sharedStrings.xml><?xml version="1.0" encoding="utf-8"?>
<sst xmlns="http://schemas.openxmlformats.org/spreadsheetml/2006/main" count="707" uniqueCount="149">
  <si>
    <t>NOUSHIN PARWEEN F</t>
  </si>
  <si>
    <t>A1</t>
  </si>
  <si>
    <t>PASS</t>
  </si>
  <si>
    <t>SANJANA PATTNAYAK F</t>
  </si>
  <si>
    <t>A2</t>
  </si>
  <si>
    <t>ANNU KUMARI F</t>
  </si>
  <si>
    <t>KAMALIKA BASU F</t>
  </si>
  <si>
    <t>B2</t>
  </si>
  <si>
    <t>SWATI SHARMA F</t>
  </si>
  <si>
    <t>B1</t>
  </si>
  <si>
    <t>ADITYA KESHARI M</t>
  </si>
  <si>
    <t>SHREYA SINGH F</t>
  </si>
  <si>
    <t>AKASH SINGH YADAV M</t>
  </si>
  <si>
    <t>SNEHASHREE CHATTERJEE F</t>
  </si>
  <si>
    <t>C1</t>
  </si>
  <si>
    <t>MANSI KULSHRESTHA F</t>
  </si>
  <si>
    <t>MASOOM ANSARI M</t>
  </si>
  <si>
    <t>SAINI CHATTERJEE F</t>
  </si>
  <si>
    <t>DEEPU KUMAR M</t>
  </si>
  <si>
    <t>C2</t>
  </si>
  <si>
    <t>SONALI F</t>
  </si>
  <si>
    <t>UMA CHANDRA F</t>
  </si>
  <si>
    <t>VISHAL AGARWAL M</t>
  </si>
  <si>
    <t>KHUSHI RAJAK F</t>
  </si>
  <si>
    <t>ANURAG PANDEY M</t>
  </si>
  <si>
    <t>PRATIK A PAL M</t>
  </si>
  <si>
    <t>SHRINATH RAY M</t>
  </si>
  <si>
    <t>ASHISH M</t>
  </si>
  <si>
    <t>RIYA SOLANKI F</t>
  </si>
  <si>
    <t>SIMI BERA F</t>
  </si>
  <si>
    <t>J MANI RATNAM M</t>
  </si>
  <si>
    <t>MANISH KUMAR M</t>
  </si>
  <si>
    <t>HIMANSHU RAJAK M</t>
  </si>
  <si>
    <t>JYOTI SINGH F</t>
  </si>
  <si>
    <t>SHALINI KUMARI F</t>
  </si>
  <si>
    <t>RAVI KUMAR M</t>
  </si>
  <si>
    <t>ANINDITA BALA F</t>
  </si>
  <si>
    <t>PRATIBHA KUMARI F</t>
  </si>
  <si>
    <t>SUBHANGINI SHAW F</t>
  </si>
  <si>
    <t>RABI LAL M</t>
  </si>
  <si>
    <t>TUSHAR AGARWAL M</t>
  </si>
  <si>
    <t>ABHINAV KUMAR THAKUR M</t>
  </si>
  <si>
    <t>TIKUDAVE SUHAS SHIVAJI M</t>
  </si>
  <si>
    <t>ANURADHA CHOWDHURY F</t>
  </si>
  <si>
    <t>ANJALI F</t>
  </si>
  <si>
    <t>AMAN KUMAR RAY M</t>
  </si>
  <si>
    <t>SAMREEN PARVEZ F</t>
  </si>
  <si>
    <t>SUSHMITA GUPTA F</t>
  </si>
  <si>
    <t>SOHAM DHAR M</t>
  </si>
  <si>
    <t>AMAN KUMAR M</t>
  </si>
  <si>
    <t>VISHNU BHAGAT M</t>
  </si>
  <si>
    <t>D1</t>
  </si>
  <si>
    <t>MANISHA KUMARI F</t>
  </si>
  <si>
    <t>SWETA KESHRI F</t>
  </si>
  <si>
    <t>MANOJ SINGH M</t>
  </si>
  <si>
    <t>D2</t>
  </si>
  <si>
    <t>NAVEEN GUPTA M</t>
  </si>
  <si>
    <t>BIRATTAM RAJAK M</t>
  </si>
  <si>
    <t>DHIRENDRA JAISWAL M</t>
  </si>
  <si>
    <t>SHUBHANSHU GUPTA M</t>
  </si>
  <si>
    <t>DEBJYOTI HALDAR M</t>
  </si>
  <si>
    <t>ANJALI SHAW F</t>
  </si>
  <si>
    <t>MD ARBAZ ALAM M</t>
  </si>
  <si>
    <t>SUBHROJYOTI ROY M</t>
  </si>
  <si>
    <t>KISHAN KUMAR YADAV M</t>
  </si>
  <si>
    <t>SOUMITRA BERA M</t>
  </si>
  <si>
    <t>KARAN KUMAR SINGH M</t>
  </si>
  <si>
    <t>PRATICK SHAW M</t>
  </si>
  <si>
    <t>SHREYA ROY F</t>
  </si>
  <si>
    <t>ANAND KUMAR M</t>
  </si>
  <si>
    <t>VIKASH TIWARI M</t>
  </si>
  <si>
    <t>SANGITA SHAW F</t>
  </si>
  <si>
    <t>RAJ SINGH M</t>
  </si>
  <si>
    <t>ANISHA KUMARI ROY F</t>
  </si>
  <si>
    <t>KABERI SINGHA F</t>
  </si>
  <si>
    <t>NOOR FATIMA SIDDIQUA F</t>
  </si>
  <si>
    <t>SWEETY KUMARI F</t>
  </si>
  <si>
    <t>SWATI GUPTA F</t>
  </si>
  <si>
    <t>BISHAL DHIBAR M</t>
  </si>
  <si>
    <t>ARNAB CHAKRABORTY M</t>
  </si>
  <si>
    <t>MUSKAN JHA F</t>
  </si>
  <si>
    <t>PRABHAWATI KUMARI RAI F</t>
  </si>
  <si>
    <t>KOMAL DEEP KAUR F</t>
  </si>
  <si>
    <t>PRIYA KESARI F</t>
  </si>
  <si>
    <t>PRERNA KUMARI F</t>
  </si>
  <si>
    <t>JEET SHARMA M</t>
  </si>
  <si>
    <t>ANSHIKA MONDAL F</t>
  </si>
  <si>
    <t>PRAKASH RAUTH M</t>
  </si>
  <si>
    <t>HIMANSHU MOURYA M</t>
  </si>
  <si>
    <t>SHIVAM GUPTA M</t>
  </si>
  <si>
    <t>COMP</t>
  </si>
  <si>
    <t>PREETI KUMARI F</t>
  </si>
  <si>
    <t>AMIT KUMAR AGRAHARI M</t>
  </si>
  <si>
    <t>SANJANA F</t>
  </si>
  <si>
    <t>AKASH ROY M</t>
  </si>
  <si>
    <t>KHUSHI KUMARI SINGH F</t>
  </si>
  <si>
    <t>BIKASH GIRI M</t>
  </si>
  <si>
    <t>SCHOOL RESULT</t>
  </si>
  <si>
    <t>Total Appeared</t>
  </si>
  <si>
    <t>Total Passed</t>
  </si>
  <si>
    <t>Fail and Comp</t>
  </si>
  <si>
    <t>Overall Pass Percentage</t>
  </si>
  <si>
    <t>33 to 44.9%</t>
  </si>
  <si>
    <t>45 to 59.9%</t>
  </si>
  <si>
    <t>60 to 74.9%</t>
  </si>
  <si>
    <t>75 to 89.9%</t>
  </si>
  <si>
    <t>90 to 100%</t>
  </si>
  <si>
    <t>E</t>
  </si>
  <si>
    <t>Total Grades</t>
  </si>
  <si>
    <t>NxW</t>
  </si>
  <si>
    <t>PI</t>
  </si>
  <si>
    <t>Mean</t>
  </si>
  <si>
    <r>
      <t>School PI: </t>
    </r>
    <r>
      <rPr>
        <sz val="19"/>
        <color rgb="FF000000"/>
        <rFont val="Times New Roman"/>
        <family val="1"/>
      </rPr>
      <t>51.49</t>
    </r>
  </si>
  <si>
    <t>SUBJECT WISE RESULT</t>
  </si>
  <si>
    <t>Code</t>
  </si>
  <si>
    <t>Subject</t>
  </si>
  <si>
    <t>Pass Percentage</t>
  </si>
  <si>
    <t>33-44</t>
  </si>
  <si>
    <t>45-59</t>
  </si>
  <si>
    <t>60-74</t>
  </si>
  <si>
    <t>75-89</t>
  </si>
  <si>
    <t>90-100</t>
  </si>
  <si>
    <t>Hindi Elective</t>
  </si>
  <si>
    <t>Mathematics</t>
  </si>
  <si>
    <t>How to calculate Performance Index (for individual subjects)</t>
  </si>
  <si>
    <t xml:space="preserve">For Example </t>
  </si>
  <si>
    <t>Class</t>
  </si>
  <si>
    <t>X</t>
  </si>
  <si>
    <t xml:space="preserve">Subject </t>
  </si>
  <si>
    <t xml:space="preserve">English </t>
  </si>
  <si>
    <t>No. of students Appeared (n)</t>
  </si>
  <si>
    <t>Grade</t>
  </si>
  <si>
    <t>No. of Students in each grade (N)</t>
  </si>
  <si>
    <t>Weightage (W)</t>
  </si>
  <si>
    <t xml:space="preserve"> N X W</t>
  </si>
  <si>
    <r>
      <t xml:space="preserve">Performance Index (PI) = </t>
    </r>
    <r>
      <rPr>
        <u/>
        <sz val="14"/>
        <color theme="1"/>
        <rFont val="Times New Roman"/>
        <family val="1"/>
      </rPr>
      <t>Σ (N x W) 100</t>
    </r>
    <r>
      <rPr>
        <sz val="14"/>
        <color theme="1"/>
        <rFont val="Times New Roman"/>
        <family val="1"/>
      </rPr>
      <t xml:space="preserve">   x </t>
    </r>
    <r>
      <rPr>
        <u/>
        <sz val="14"/>
        <color theme="1"/>
        <rFont val="Times New Roman"/>
        <family val="1"/>
      </rPr>
      <t>100</t>
    </r>
  </si>
  <si>
    <t>n = No. of students appeared in each subject</t>
  </si>
  <si>
    <t>English</t>
  </si>
  <si>
    <t>Science</t>
  </si>
  <si>
    <t>Social sc</t>
  </si>
  <si>
    <t>Hindi</t>
  </si>
  <si>
    <t>TOTAL</t>
  </si>
  <si>
    <t>MATHS</t>
  </si>
  <si>
    <t>NO OF</t>
  </si>
  <si>
    <t>SCIENCE</t>
  </si>
  <si>
    <t>S.ST</t>
  </si>
  <si>
    <t>NO. OF</t>
  </si>
  <si>
    <t>KV PANAGARH</t>
  </si>
  <si>
    <t>RESULT AISSE-2018 CLASS X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</si>
</sst>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rgb="FF008000"/>
      <name val="Times New Roman"/>
      <family val="1"/>
    </font>
    <font>
      <sz val="12"/>
      <color rgb="FFFF7F00"/>
      <name val="Times New Roman"/>
      <family val="1"/>
    </font>
    <font>
      <sz val="12"/>
      <color theme="1"/>
      <name val="Times New Roman"/>
      <family val="1"/>
    </font>
    <font>
      <sz val="12"/>
      <color rgb="FF871F78"/>
      <name val="Times New Roman"/>
      <family val="1"/>
    </font>
    <font>
      <sz val="12"/>
      <color rgb="FF75ABD9"/>
      <name val="Times New Roman"/>
      <family val="1"/>
    </font>
    <font>
      <sz val="12"/>
      <color rgb="FF000000"/>
      <name val="Times New Roman"/>
      <family val="1"/>
    </font>
    <font>
      <sz val="19"/>
      <color rgb="FF75ABD9"/>
      <name val="Times New Roman"/>
      <family val="1"/>
    </font>
    <font>
      <b/>
      <sz val="12"/>
      <color rgb="FFFFFFFF"/>
      <name val="Times New Roman"/>
      <family val="1"/>
    </font>
    <font>
      <sz val="19"/>
      <color rgb="FF000000"/>
      <name val="Times New Roman"/>
      <family val="1"/>
    </font>
    <font>
      <sz val="19"/>
      <color rgb="FF008000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75AB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Dashed">
        <color rgb="FF75ABD9"/>
      </left>
      <right style="mediumDashed">
        <color rgb="FF75ABD9"/>
      </right>
      <top style="mediumDashed">
        <color rgb="FF75ABD9"/>
      </top>
      <bottom style="mediumDashed">
        <color rgb="FF75AB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 indent="1"/>
    </xf>
    <xf numFmtId="0" fontId="3" fillId="3" borderId="2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wrapText="1" indent="1"/>
    </xf>
    <xf numFmtId="0" fontId="5" fillId="3" borderId="2" xfId="0" applyFont="1" applyFill="1" applyBorder="1" applyAlignment="1">
      <alignment horizontal="left" wrapText="1" indent="1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2" xfId="0" applyFont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topLeftCell="A73" workbookViewId="0">
      <selection activeCell="B83" sqref="B83"/>
    </sheetView>
  </sheetViews>
  <sheetFormatPr defaultRowHeight="18" customHeight="1"/>
  <cols>
    <col min="1" max="1" width="12" customWidth="1"/>
    <col min="2" max="2" width="34.140625" customWidth="1"/>
    <col min="3" max="17" width="6.7109375" customWidth="1"/>
  </cols>
  <sheetData>
    <row r="1" spans="1:20" ht="18" customHeight="1">
      <c r="A1" s="18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" customHeight="1">
      <c r="A2" s="19" t="s">
        <v>148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" customHeight="1">
      <c r="A3" s="2">
        <v>6130007</v>
      </c>
      <c r="B3" s="2" t="s">
        <v>0</v>
      </c>
      <c r="C3" s="3">
        <v>101</v>
      </c>
      <c r="D3" s="4">
        <v>93</v>
      </c>
      <c r="E3" s="4" t="s">
        <v>1</v>
      </c>
      <c r="F3" s="3">
        <v>2</v>
      </c>
      <c r="G3" s="4">
        <v>93</v>
      </c>
      <c r="H3" s="14" t="s">
        <v>1</v>
      </c>
      <c r="I3" s="3">
        <v>41</v>
      </c>
      <c r="J3" s="4">
        <v>95</v>
      </c>
      <c r="K3" s="4" t="s">
        <v>1</v>
      </c>
      <c r="L3" s="3">
        <v>86</v>
      </c>
      <c r="M3" s="4">
        <v>94</v>
      </c>
      <c r="N3" s="4" t="s">
        <v>1</v>
      </c>
      <c r="O3" s="3">
        <v>87</v>
      </c>
      <c r="P3" s="4">
        <v>92</v>
      </c>
      <c r="Q3" s="4" t="s">
        <v>1</v>
      </c>
      <c r="R3" s="5">
        <f>D3+G3+J3+M3+P3</f>
        <v>467</v>
      </c>
      <c r="S3" s="5">
        <f>R3/5</f>
        <v>93.4</v>
      </c>
      <c r="T3" s="5" t="s">
        <v>2</v>
      </c>
    </row>
    <row r="4" spans="1:20" ht="18" customHeight="1">
      <c r="A4" s="2">
        <v>6129953</v>
      </c>
      <c r="B4" s="2" t="s">
        <v>3</v>
      </c>
      <c r="C4" s="3">
        <v>101</v>
      </c>
      <c r="D4" s="4">
        <v>92</v>
      </c>
      <c r="E4" s="4" t="s">
        <v>1</v>
      </c>
      <c r="F4" s="3">
        <v>2</v>
      </c>
      <c r="G4" s="4">
        <v>88</v>
      </c>
      <c r="H4" s="4" t="s">
        <v>4</v>
      </c>
      <c r="I4" s="3">
        <v>41</v>
      </c>
      <c r="J4" s="4">
        <v>95</v>
      </c>
      <c r="K4" s="4" t="s">
        <v>1</v>
      </c>
      <c r="L4" s="3">
        <v>86</v>
      </c>
      <c r="M4" s="4">
        <v>94</v>
      </c>
      <c r="N4" s="4" t="s">
        <v>1</v>
      </c>
      <c r="O4" s="3">
        <v>87</v>
      </c>
      <c r="P4" s="4">
        <v>93</v>
      </c>
      <c r="Q4" s="4" t="s">
        <v>1</v>
      </c>
      <c r="R4" s="5">
        <f>D4+G4+J4+M4+P4</f>
        <v>462</v>
      </c>
      <c r="S4" s="5">
        <f>R4/5</f>
        <v>92.4</v>
      </c>
      <c r="T4" s="5" t="s">
        <v>2</v>
      </c>
    </row>
    <row r="5" spans="1:20" ht="18" customHeight="1">
      <c r="A5" s="2">
        <v>6129991</v>
      </c>
      <c r="B5" s="2" t="s">
        <v>5</v>
      </c>
      <c r="C5" s="3">
        <v>101</v>
      </c>
      <c r="D5" s="4">
        <v>89</v>
      </c>
      <c r="E5" s="4" t="s">
        <v>4</v>
      </c>
      <c r="F5" s="3">
        <v>2</v>
      </c>
      <c r="G5" s="4">
        <v>85</v>
      </c>
      <c r="H5" s="4" t="s">
        <v>4</v>
      </c>
      <c r="I5" s="3">
        <v>41</v>
      </c>
      <c r="J5" s="4">
        <v>97</v>
      </c>
      <c r="K5" s="4" t="s">
        <v>1</v>
      </c>
      <c r="L5" s="3">
        <v>86</v>
      </c>
      <c r="M5" s="4">
        <v>94</v>
      </c>
      <c r="N5" s="4" t="s">
        <v>1</v>
      </c>
      <c r="O5" s="3">
        <v>87</v>
      </c>
      <c r="P5" s="4">
        <v>91</v>
      </c>
      <c r="Q5" s="4" t="s">
        <v>1</v>
      </c>
      <c r="R5" s="5">
        <v>456</v>
      </c>
      <c r="S5" s="5">
        <v>91.2</v>
      </c>
      <c r="T5" s="5" t="s">
        <v>2</v>
      </c>
    </row>
    <row r="6" spans="1:20" ht="18" customHeight="1">
      <c r="A6" s="2">
        <v>6129999</v>
      </c>
      <c r="B6" s="2" t="s">
        <v>6</v>
      </c>
      <c r="C6" s="3">
        <v>101</v>
      </c>
      <c r="D6" s="4">
        <v>78</v>
      </c>
      <c r="E6" s="4" t="s">
        <v>7</v>
      </c>
      <c r="F6" s="3">
        <v>2</v>
      </c>
      <c r="G6" s="4">
        <v>93</v>
      </c>
      <c r="H6" s="14" t="s">
        <v>1</v>
      </c>
      <c r="I6" s="3">
        <v>41</v>
      </c>
      <c r="J6" s="4">
        <v>89</v>
      </c>
      <c r="K6" s="4" t="s">
        <v>4</v>
      </c>
      <c r="L6" s="3">
        <v>86</v>
      </c>
      <c r="M6" s="4">
        <v>88</v>
      </c>
      <c r="N6" s="4" t="s">
        <v>1</v>
      </c>
      <c r="O6" s="3">
        <v>87</v>
      </c>
      <c r="P6" s="4">
        <v>91</v>
      </c>
      <c r="Q6" s="4" t="s">
        <v>1</v>
      </c>
      <c r="R6" s="5">
        <v>439</v>
      </c>
      <c r="S6" s="5">
        <v>87.8</v>
      </c>
      <c r="T6" s="5" t="s">
        <v>2</v>
      </c>
    </row>
    <row r="7" spans="1:20" ht="18" customHeight="1">
      <c r="A7" s="2">
        <v>6129971</v>
      </c>
      <c r="B7" s="2" t="s">
        <v>8</v>
      </c>
      <c r="C7" s="3">
        <v>101</v>
      </c>
      <c r="D7" s="4">
        <v>90</v>
      </c>
      <c r="E7" s="4" t="s">
        <v>4</v>
      </c>
      <c r="F7" s="3">
        <v>2</v>
      </c>
      <c r="G7" s="4">
        <v>82</v>
      </c>
      <c r="H7" s="4" t="s">
        <v>9</v>
      </c>
      <c r="I7" s="3">
        <v>41</v>
      </c>
      <c r="J7" s="4">
        <v>98</v>
      </c>
      <c r="K7" s="4" t="s">
        <v>1</v>
      </c>
      <c r="L7" s="3">
        <v>86</v>
      </c>
      <c r="M7" s="4">
        <v>76</v>
      </c>
      <c r="N7" s="4" t="s">
        <v>4</v>
      </c>
      <c r="O7" s="3">
        <v>87</v>
      </c>
      <c r="P7" s="4">
        <v>92</v>
      </c>
      <c r="Q7" s="4" t="s">
        <v>1</v>
      </c>
      <c r="R7" s="5">
        <v>438</v>
      </c>
      <c r="S7" s="5">
        <v>87.6</v>
      </c>
      <c r="T7" s="5" t="s">
        <v>2</v>
      </c>
    </row>
    <row r="8" spans="1:20" ht="18" customHeight="1">
      <c r="A8" s="2">
        <v>6129934</v>
      </c>
      <c r="B8" s="2" t="s">
        <v>10</v>
      </c>
      <c r="C8" s="3">
        <v>101</v>
      </c>
      <c r="D8" s="4">
        <v>87</v>
      </c>
      <c r="E8" s="4" t="s">
        <v>4</v>
      </c>
      <c r="F8" s="3">
        <v>2</v>
      </c>
      <c r="G8" s="4">
        <v>79</v>
      </c>
      <c r="H8" s="4" t="s">
        <v>9</v>
      </c>
      <c r="I8" s="3">
        <v>41</v>
      </c>
      <c r="J8" s="4">
        <v>92</v>
      </c>
      <c r="K8" s="4" t="s">
        <v>1</v>
      </c>
      <c r="L8" s="3">
        <v>86</v>
      </c>
      <c r="M8" s="4">
        <v>84</v>
      </c>
      <c r="N8" s="4" t="s">
        <v>4</v>
      </c>
      <c r="O8" s="3">
        <v>87</v>
      </c>
      <c r="P8" s="4">
        <v>93</v>
      </c>
      <c r="Q8" s="4" t="s">
        <v>1</v>
      </c>
      <c r="R8" s="5">
        <v>435</v>
      </c>
      <c r="S8" s="5">
        <v>87</v>
      </c>
      <c r="T8" s="5" t="s">
        <v>2</v>
      </c>
    </row>
    <row r="9" spans="1:20" ht="18" customHeight="1">
      <c r="A9" s="2">
        <v>6130012</v>
      </c>
      <c r="B9" s="2" t="s">
        <v>11</v>
      </c>
      <c r="C9" s="3">
        <v>101</v>
      </c>
      <c r="D9" s="4">
        <v>86</v>
      </c>
      <c r="E9" s="4" t="s">
        <v>9</v>
      </c>
      <c r="F9" s="3">
        <v>2</v>
      </c>
      <c r="G9" s="4">
        <v>85</v>
      </c>
      <c r="H9" s="4" t="s">
        <v>4</v>
      </c>
      <c r="I9" s="3">
        <v>41</v>
      </c>
      <c r="J9" s="4">
        <v>94</v>
      </c>
      <c r="K9" s="4" t="s">
        <v>1</v>
      </c>
      <c r="L9" s="3">
        <v>86</v>
      </c>
      <c r="M9" s="4">
        <v>84</v>
      </c>
      <c r="N9" s="4" t="s">
        <v>4</v>
      </c>
      <c r="O9" s="3">
        <v>87</v>
      </c>
      <c r="P9" s="4">
        <v>81</v>
      </c>
      <c r="Q9" s="4" t="s">
        <v>9</v>
      </c>
      <c r="R9" s="5">
        <v>430</v>
      </c>
      <c r="S9" s="5">
        <v>86</v>
      </c>
      <c r="T9" s="5" t="s">
        <v>2</v>
      </c>
    </row>
    <row r="10" spans="1:20" ht="18" customHeight="1">
      <c r="A10" s="2">
        <v>6130018</v>
      </c>
      <c r="B10" s="2" t="s">
        <v>12</v>
      </c>
      <c r="C10" s="3">
        <v>101</v>
      </c>
      <c r="D10" s="4">
        <v>89</v>
      </c>
      <c r="E10" s="4" t="s">
        <v>4</v>
      </c>
      <c r="F10" s="3">
        <v>2</v>
      </c>
      <c r="G10" s="4">
        <v>82</v>
      </c>
      <c r="H10" s="4" t="s">
        <v>9</v>
      </c>
      <c r="I10" s="3">
        <v>41</v>
      </c>
      <c r="J10" s="4">
        <v>95</v>
      </c>
      <c r="K10" s="4" t="s">
        <v>1</v>
      </c>
      <c r="L10" s="3">
        <v>86</v>
      </c>
      <c r="M10" s="4">
        <v>81</v>
      </c>
      <c r="N10" s="4" t="s">
        <v>4</v>
      </c>
      <c r="O10" s="3">
        <v>87</v>
      </c>
      <c r="P10" s="4">
        <v>74</v>
      </c>
      <c r="Q10" s="4" t="s">
        <v>9</v>
      </c>
      <c r="R10" s="5">
        <v>421</v>
      </c>
      <c r="S10" s="5">
        <v>84.2</v>
      </c>
      <c r="T10" s="5" t="s">
        <v>2</v>
      </c>
    </row>
    <row r="11" spans="1:20" ht="18" customHeight="1">
      <c r="A11" s="2">
        <v>6130019</v>
      </c>
      <c r="B11" s="2" t="s">
        <v>13</v>
      </c>
      <c r="C11" s="3">
        <v>101</v>
      </c>
      <c r="D11" s="4">
        <v>76</v>
      </c>
      <c r="E11" s="4" t="s">
        <v>14</v>
      </c>
      <c r="F11" s="3">
        <v>2</v>
      </c>
      <c r="G11" s="4">
        <v>93</v>
      </c>
      <c r="H11" s="14" t="s">
        <v>1</v>
      </c>
      <c r="I11" s="3">
        <v>41</v>
      </c>
      <c r="J11" s="4">
        <v>85</v>
      </c>
      <c r="K11" s="4" t="s">
        <v>4</v>
      </c>
      <c r="L11" s="3">
        <v>86</v>
      </c>
      <c r="M11" s="4">
        <v>80</v>
      </c>
      <c r="N11" s="4" t="s">
        <v>4</v>
      </c>
      <c r="O11" s="3">
        <v>87</v>
      </c>
      <c r="P11" s="4">
        <v>84</v>
      </c>
      <c r="Q11" s="4" t="s">
        <v>4</v>
      </c>
      <c r="R11" s="5">
        <v>418</v>
      </c>
      <c r="S11" s="5">
        <v>83.6</v>
      </c>
      <c r="T11" s="5" t="s">
        <v>2</v>
      </c>
    </row>
    <row r="12" spans="1:20" ht="18" customHeight="1">
      <c r="A12" s="2">
        <v>6129984</v>
      </c>
      <c r="B12" s="2" t="s">
        <v>15</v>
      </c>
      <c r="C12" s="3">
        <v>101</v>
      </c>
      <c r="D12" s="4">
        <v>82</v>
      </c>
      <c r="E12" s="4" t="s">
        <v>7</v>
      </c>
      <c r="F12" s="3">
        <v>2</v>
      </c>
      <c r="G12" s="4">
        <v>85</v>
      </c>
      <c r="H12" s="4" t="s">
        <v>4</v>
      </c>
      <c r="I12" s="3">
        <v>41</v>
      </c>
      <c r="J12" s="4">
        <v>91</v>
      </c>
      <c r="K12" s="4" t="s">
        <v>4</v>
      </c>
      <c r="L12" s="3">
        <v>86</v>
      </c>
      <c r="M12" s="4">
        <v>80</v>
      </c>
      <c r="N12" s="4" t="s">
        <v>4</v>
      </c>
      <c r="O12" s="3">
        <v>87</v>
      </c>
      <c r="P12" s="4">
        <v>72</v>
      </c>
      <c r="Q12" s="4" t="s">
        <v>7</v>
      </c>
      <c r="R12" s="5">
        <v>410</v>
      </c>
      <c r="S12" s="5">
        <v>82</v>
      </c>
      <c r="T12" s="5" t="s">
        <v>2</v>
      </c>
    </row>
    <row r="13" spans="1:20" ht="18" customHeight="1">
      <c r="A13" s="2">
        <v>6130003</v>
      </c>
      <c r="B13" s="2" t="s">
        <v>16</v>
      </c>
      <c r="C13" s="3">
        <v>101</v>
      </c>
      <c r="D13" s="4">
        <v>85</v>
      </c>
      <c r="E13" s="4" t="s">
        <v>9</v>
      </c>
      <c r="F13" s="3">
        <v>2</v>
      </c>
      <c r="G13" s="4">
        <v>81</v>
      </c>
      <c r="H13" s="4" t="s">
        <v>9</v>
      </c>
      <c r="I13" s="3">
        <v>41</v>
      </c>
      <c r="J13" s="4">
        <v>87</v>
      </c>
      <c r="K13" s="4" t="s">
        <v>4</v>
      </c>
      <c r="L13" s="3">
        <v>86</v>
      </c>
      <c r="M13" s="4">
        <v>83</v>
      </c>
      <c r="N13" s="4" t="s">
        <v>4</v>
      </c>
      <c r="O13" s="3">
        <v>87</v>
      </c>
      <c r="P13" s="4">
        <v>73</v>
      </c>
      <c r="Q13" s="4" t="s">
        <v>7</v>
      </c>
      <c r="R13" s="5">
        <v>409</v>
      </c>
      <c r="S13" s="5">
        <v>81.8</v>
      </c>
      <c r="T13" s="5" t="s">
        <v>2</v>
      </c>
    </row>
    <row r="14" spans="1:20" ht="18" customHeight="1">
      <c r="A14" s="2">
        <v>6129950</v>
      </c>
      <c r="B14" s="2" t="s">
        <v>17</v>
      </c>
      <c r="C14" s="3">
        <v>101</v>
      </c>
      <c r="D14" s="4">
        <v>84</v>
      </c>
      <c r="E14" s="4" t="s">
        <v>9</v>
      </c>
      <c r="F14" s="3">
        <v>2</v>
      </c>
      <c r="G14" s="4">
        <v>92</v>
      </c>
      <c r="H14" s="14" t="s">
        <v>1</v>
      </c>
      <c r="I14" s="3">
        <v>41</v>
      </c>
      <c r="J14" s="4">
        <v>73</v>
      </c>
      <c r="K14" s="4" t="s">
        <v>9</v>
      </c>
      <c r="L14" s="3">
        <v>86</v>
      </c>
      <c r="M14" s="4">
        <v>75</v>
      </c>
      <c r="N14" s="4" t="s">
        <v>9</v>
      </c>
      <c r="O14" s="3">
        <v>87</v>
      </c>
      <c r="P14" s="4">
        <v>85</v>
      </c>
      <c r="Q14" s="4" t="s">
        <v>4</v>
      </c>
      <c r="R14" s="5">
        <v>409</v>
      </c>
      <c r="S14" s="5">
        <v>81.8</v>
      </c>
      <c r="T14" s="5" t="s">
        <v>2</v>
      </c>
    </row>
    <row r="15" spans="1:20" ht="18" customHeight="1">
      <c r="A15" s="2">
        <v>6130011</v>
      </c>
      <c r="B15" s="2" t="s">
        <v>18</v>
      </c>
      <c r="C15" s="3">
        <v>101</v>
      </c>
      <c r="D15" s="4">
        <v>72</v>
      </c>
      <c r="E15" s="4" t="s">
        <v>19</v>
      </c>
      <c r="F15" s="3">
        <v>2</v>
      </c>
      <c r="G15" s="4">
        <v>78</v>
      </c>
      <c r="H15" s="4" t="s">
        <v>9</v>
      </c>
      <c r="I15" s="3">
        <v>41</v>
      </c>
      <c r="J15" s="4">
        <v>98</v>
      </c>
      <c r="K15" s="4" t="s">
        <v>1</v>
      </c>
      <c r="L15" s="3">
        <v>86</v>
      </c>
      <c r="M15" s="4">
        <v>82</v>
      </c>
      <c r="N15" s="4" t="s">
        <v>4</v>
      </c>
      <c r="O15" s="3">
        <v>87</v>
      </c>
      <c r="P15" s="4">
        <v>74</v>
      </c>
      <c r="Q15" s="4" t="s">
        <v>9</v>
      </c>
      <c r="R15" s="5">
        <v>404</v>
      </c>
      <c r="S15" s="5">
        <v>80.8</v>
      </c>
      <c r="T15" s="5" t="s">
        <v>2</v>
      </c>
    </row>
    <row r="16" spans="1:20" ht="18" customHeight="1">
      <c r="A16" s="2">
        <v>6130017</v>
      </c>
      <c r="B16" s="2" t="s">
        <v>20</v>
      </c>
      <c r="C16" s="3">
        <v>101</v>
      </c>
      <c r="D16" s="4">
        <v>84</v>
      </c>
      <c r="E16" s="4" t="s">
        <v>9</v>
      </c>
      <c r="F16" s="3">
        <v>2</v>
      </c>
      <c r="G16" s="4">
        <v>84</v>
      </c>
      <c r="H16" s="4" t="s">
        <v>4</v>
      </c>
      <c r="I16" s="3">
        <v>41</v>
      </c>
      <c r="J16" s="4">
        <v>79</v>
      </c>
      <c r="K16" s="4" t="s">
        <v>9</v>
      </c>
      <c r="L16" s="3">
        <v>86</v>
      </c>
      <c r="M16" s="4">
        <v>80</v>
      </c>
      <c r="N16" s="4" t="s">
        <v>4</v>
      </c>
      <c r="O16" s="3">
        <v>87</v>
      </c>
      <c r="P16" s="4">
        <v>77</v>
      </c>
      <c r="Q16" s="4" t="s">
        <v>9</v>
      </c>
      <c r="R16" s="5">
        <v>404</v>
      </c>
      <c r="S16" s="5">
        <v>80.8</v>
      </c>
      <c r="T16" s="5" t="s">
        <v>2</v>
      </c>
    </row>
    <row r="17" spans="1:20" ht="18" customHeight="1">
      <c r="A17" s="2">
        <v>6129974</v>
      </c>
      <c r="B17" s="2" t="s">
        <v>21</v>
      </c>
      <c r="C17" s="3">
        <v>101</v>
      </c>
      <c r="D17" s="4">
        <v>90</v>
      </c>
      <c r="E17" s="4" t="s">
        <v>4</v>
      </c>
      <c r="F17" s="3">
        <v>2</v>
      </c>
      <c r="G17" s="4">
        <v>78</v>
      </c>
      <c r="H17" s="4" t="s">
        <v>9</v>
      </c>
      <c r="I17" s="3">
        <v>41</v>
      </c>
      <c r="J17" s="4">
        <v>77</v>
      </c>
      <c r="K17" s="4" t="s">
        <v>9</v>
      </c>
      <c r="L17" s="3">
        <v>86</v>
      </c>
      <c r="M17" s="4">
        <v>73</v>
      </c>
      <c r="N17" s="4" t="s">
        <v>9</v>
      </c>
      <c r="O17" s="3">
        <v>87</v>
      </c>
      <c r="P17" s="4">
        <v>82</v>
      </c>
      <c r="Q17" s="4" t="s">
        <v>4</v>
      </c>
      <c r="R17" s="5">
        <v>400</v>
      </c>
      <c r="S17" s="5">
        <v>80</v>
      </c>
      <c r="T17" s="5" t="s">
        <v>2</v>
      </c>
    </row>
    <row r="18" spans="1:20" ht="18" customHeight="1">
      <c r="A18" s="2">
        <v>6129998</v>
      </c>
      <c r="B18" s="2" t="s">
        <v>22</v>
      </c>
      <c r="C18" s="3">
        <v>101</v>
      </c>
      <c r="D18" s="4">
        <v>82</v>
      </c>
      <c r="E18" s="4" t="s">
        <v>7</v>
      </c>
      <c r="F18" s="3">
        <v>2</v>
      </c>
      <c r="G18" s="4">
        <v>80</v>
      </c>
      <c r="H18" s="4" t="s">
        <v>9</v>
      </c>
      <c r="I18" s="3">
        <v>41</v>
      </c>
      <c r="J18" s="4">
        <v>95</v>
      </c>
      <c r="K18" s="4" t="s">
        <v>1</v>
      </c>
      <c r="L18" s="3">
        <v>86</v>
      </c>
      <c r="M18" s="4">
        <v>74</v>
      </c>
      <c r="N18" s="4" t="s">
        <v>9</v>
      </c>
      <c r="O18" s="3">
        <v>87</v>
      </c>
      <c r="P18" s="4">
        <v>64</v>
      </c>
      <c r="Q18" s="4" t="s">
        <v>14</v>
      </c>
      <c r="R18" s="5">
        <v>395</v>
      </c>
      <c r="S18" s="5">
        <v>79</v>
      </c>
      <c r="T18" s="5" t="s">
        <v>2</v>
      </c>
    </row>
    <row r="19" spans="1:20" ht="18" customHeight="1">
      <c r="A19" s="2">
        <v>6129942</v>
      </c>
      <c r="B19" s="2" t="s">
        <v>23</v>
      </c>
      <c r="C19" s="3">
        <v>101</v>
      </c>
      <c r="D19" s="4">
        <v>83</v>
      </c>
      <c r="E19" s="4" t="s">
        <v>9</v>
      </c>
      <c r="F19" s="3">
        <v>2</v>
      </c>
      <c r="G19" s="4">
        <v>84</v>
      </c>
      <c r="H19" s="4" t="s">
        <v>4</v>
      </c>
      <c r="I19" s="3">
        <v>41</v>
      </c>
      <c r="J19" s="4">
        <v>77</v>
      </c>
      <c r="K19" s="4" t="s">
        <v>9</v>
      </c>
      <c r="L19" s="3">
        <v>86</v>
      </c>
      <c r="M19" s="4">
        <v>73</v>
      </c>
      <c r="N19" s="4" t="s">
        <v>9</v>
      </c>
      <c r="O19" s="3">
        <v>87</v>
      </c>
      <c r="P19" s="4">
        <v>75</v>
      </c>
      <c r="Q19" s="4" t="s">
        <v>9</v>
      </c>
      <c r="R19" s="5">
        <v>392</v>
      </c>
      <c r="S19" s="5">
        <v>78.400000000000006</v>
      </c>
      <c r="T19" s="5" t="s">
        <v>2</v>
      </c>
    </row>
    <row r="20" spans="1:20" ht="18" customHeight="1">
      <c r="A20" s="2">
        <v>6129938</v>
      </c>
      <c r="B20" s="2" t="s">
        <v>24</v>
      </c>
      <c r="C20" s="3">
        <v>101</v>
      </c>
      <c r="D20" s="4">
        <v>81</v>
      </c>
      <c r="E20" s="4" t="s">
        <v>7</v>
      </c>
      <c r="F20" s="3">
        <v>2</v>
      </c>
      <c r="G20" s="4">
        <v>86</v>
      </c>
      <c r="H20" s="4" t="s">
        <v>4</v>
      </c>
      <c r="I20" s="3">
        <v>41</v>
      </c>
      <c r="J20" s="4">
        <v>89</v>
      </c>
      <c r="K20" s="4" t="s">
        <v>4</v>
      </c>
      <c r="L20" s="3">
        <v>86</v>
      </c>
      <c r="M20" s="4">
        <v>69</v>
      </c>
      <c r="N20" s="4" t="s">
        <v>9</v>
      </c>
      <c r="O20" s="3">
        <v>87</v>
      </c>
      <c r="P20" s="4">
        <v>60</v>
      </c>
      <c r="Q20" s="4" t="s">
        <v>14</v>
      </c>
      <c r="R20" s="5">
        <v>385</v>
      </c>
      <c r="S20" s="5">
        <v>77</v>
      </c>
      <c r="T20" s="5" t="s">
        <v>2</v>
      </c>
    </row>
    <row r="21" spans="1:20" ht="18" customHeight="1">
      <c r="A21" s="2">
        <v>6129983</v>
      </c>
      <c r="B21" s="2" t="s">
        <v>25</v>
      </c>
      <c r="C21" s="3">
        <v>101</v>
      </c>
      <c r="D21" s="4">
        <v>79</v>
      </c>
      <c r="E21" s="4" t="s">
        <v>7</v>
      </c>
      <c r="F21" s="3">
        <v>2</v>
      </c>
      <c r="G21" s="4">
        <v>77</v>
      </c>
      <c r="H21" s="4" t="s">
        <v>9</v>
      </c>
      <c r="I21" s="3">
        <v>41</v>
      </c>
      <c r="J21" s="4">
        <v>85</v>
      </c>
      <c r="K21" s="4" t="s">
        <v>4</v>
      </c>
      <c r="L21" s="3">
        <v>86</v>
      </c>
      <c r="M21" s="4">
        <v>71</v>
      </c>
      <c r="N21" s="4" t="s">
        <v>9</v>
      </c>
      <c r="O21" s="3">
        <v>87</v>
      </c>
      <c r="P21" s="4">
        <v>72</v>
      </c>
      <c r="Q21" s="4" t="s">
        <v>7</v>
      </c>
      <c r="R21" s="5">
        <v>384</v>
      </c>
      <c r="S21" s="5">
        <v>76.8</v>
      </c>
      <c r="T21" s="5" t="s">
        <v>2</v>
      </c>
    </row>
    <row r="22" spans="1:20" ht="18" customHeight="1">
      <c r="A22" s="2">
        <v>6129969</v>
      </c>
      <c r="B22" s="2" t="s">
        <v>26</v>
      </c>
      <c r="C22" s="3">
        <v>101</v>
      </c>
      <c r="D22" s="4">
        <v>68</v>
      </c>
      <c r="E22" s="4" t="s">
        <v>19</v>
      </c>
      <c r="F22" s="3">
        <v>2</v>
      </c>
      <c r="G22" s="4">
        <v>85</v>
      </c>
      <c r="H22" s="4" t="s">
        <v>4</v>
      </c>
      <c r="I22" s="3">
        <v>41</v>
      </c>
      <c r="J22" s="4">
        <v>87</v>
      </c>
      <c r="K22" s="4" t="s">
        <v>4</v>
      </c>
      <c r="L22" s="3">
        <v>86</v>
      </c>
      <c r="M22" s="4">
        <v>81</v>
      </c>
      <c r="N22" s="4" t="s">
        <v>4</v>
      </c>
      <c r="O22" s="3">
        <v>87</v>
      </c>
      <c r="P22" s="4">
        <v>60</v>
      </c>
      <c r="Q22" s="4" t="s">
        <v>14</v>
      </c>
      <c r="R22" s="5">
        <v>381</v>
      </c>
      <c r="S22" s="5">
        <v>76.2</v>
      </c>
      <c r="T22" s="5" t="s">
        <v>2</v>
      </c>
    </row>
    <row r="23" spans="1:20" ht="18" customHeight="1">
      <c r="A23" s="2">
        <v>6130016</v>
      </c>
      <c r="B23" s="2" t="s">
        <v>27</v>
      </c>
      <c r="C23" s="3">
        <v>101</v>
      </c>
      <c r="D23" s="4">
        <v>73</v>
      </c>
      <c r="E23" s="4" t="s">
        <v>14</v>
      </c>
      <c r="F23" s="3">
        <v>2</v>
      </c>
      <c r="G23" s="4">
        <v>81</v>
      </c>
      <c r="H23" s="4" t="s">
        <v>9</v>
      </c>
      <c r="I23" s="3">
        <v>41</v>
      </c>
      <c r="J23" s="4">
        <v>88</v>
      </c>
      <c r="K23" s="4" t="s">
        <v>4</v>
      </c>
      <c r="L23" s="3">
        <v>86</v>
      </c>
      <c r="M23" s="4">
        <v>68</v>
      </c>
      <c r="N23" s="4" t="s">
        <v>9</v>
      </c>
      <c r="O23" s="3">
        <v>87</v>
      </c>
      <c r="P23" s="4">
        <v>70</v>
      </c>
      <c r="Q23" s="4" t="s">
        <v>7</v>
      </c>
      <c r="R23" s="5">
        <v>380</v>
      </c>
      <c r="S23" s="5">
        <v>76</v>
      </c>
      <c r="T23" s="5" t="s">
        <v>2</v>
      </c>
    </row>
    <row r="24" spans="1:20" ht="18" customHeight="1">
      <c r="A24" s="2">
        <v>6129949</v>
      </c>
      <c r="B24" s="2" t="s">
        <v>28</v>
      </c>
      <c r="C24" s="3">
        <v>101</v>
      </c>
      <c r="D24" s="4">
        <v>80</v>
      </c>
      <c r="E24" s="4" t="s">
        <v>7</v>
      </c>
      <c r="F24" s="3">
        <v>2</v>
      </c>
      <c r="G24" s="4">
        <v>89</v>
      </c>
      <c r="H24" s="14" t="s">
        <v>1</v>
      </c>
      <c r="I24" s="3">
        <v>41</v>
      </c>
      <c r="J24" s="4">
        <v>62</v>
      </c>
      <c r="K24" s="4" t="s">
        <v>7</v>
      </c>
      <c r="L24" s="3">
        <v>86</v>
      </c>
      <c r="M24" s="4">
        <v>63</v>
      </c>
      <c r="N24" s="4" t="s">
        <v>7</v>
      </c>
      <c r="O24" s="3">
        <v>87</v>
      </c>
      <c r="P24" s="4">
        <v>83</v>
      </c>
      <c r="Q24" s="4" t="s">
        <v>4</v>
      </c>
      <c r="R24" s="5">
        <v>377</v>
      </c>
      <c r="S24" s="5">
        <v>75.400000000000006</v>
      </c>
      <c r="T24" s="5" t="s">
        <v>2</v>
      </c>
    </row>
    <row r="25" spans="1:20" ht="18" customHeight="1">
      <c r="A25" s="2">
        <v>6130006</v>
      </c>
      <c r="B25" s="2" t="s">
        <v>29</v>
      </c>
      <c r="C25" s="3">
        <v>101</v>
      </c>
      <c r="D25" s="4">
        <v>76</v>
      </c>
      <c r="E25" s="4" t="s">
        <v>14</v>
      </c>
      <c r="F25" s="3">
        <v>2</v>
      </c>
      <c r="G25" s="4">
        <v>88</v>
      </c>
      <c r="H25" s="4" t="s">
        <v>4</v>
      </c>
      <c r="I25" s="3">
        <v>41</v>
      </c>
      <c r="J25" s="4">
        <v>68</v>
      </c>
      <c r="K25" s="4" t="s">
        <v>7</v>
      </c>
      <c r="L25" s="3">
        <v>86</v>
      </c>
      <c r="M25" s="4">
        <v>81</v>
      </c>
      <c r="N25" s="4" t="s">
        <v>4</v>
      </c>
      <c r="O25" s="3">
        <v>87</v>
      </c>
      <c r="P25" s="4">
        <v>63</v>
      </c>
      <c r="Q25" s="4" t="s">
        <v>14</v>
      </c>
      <c r="R25" s="5">
        <v>376</v>
      </c>
      <c r="S25" s="5">
        <v>75.2</v>
      </c>
      <c r="T25" s="5" t="s">
        <v>2</v>
      </c>
    </row>
    <row r="26" spans="1:20" ht="18" customHeight="1">
      <c r="A26" s="2">
        <v>6129940</v>
      </c>
      <c r="B26" s="2" t="s">
        <v>30</v>
      </c>
      <c r="C26" s="3">
        <v>101</v>
      </c>
      <c r="D26" s="4">
        <v>83</v>
      </c>
      <c r="E26" s="4" t="s">
        <v>9</v>
      </c>
      <c r="F26" s="3">
        <v>2</v>
      </c>
      <c r="G26" s="4">
        <v>79</v>
      </c>
      <c r="H26" s="4" t="s">
        <v>9</v>
      </c>
      <c r="I26" s="3">
        <v>41</v>
      </c>
      <c r="J26" s="4">
        <v>86</v>
      </c>
      <c r="K26" s="4" t="s">
        <v>4</v>
      </c>
      <c r="L26" s="3">
        <v>86</v>
      </c>
      <c r="M26" s="4">
        <v>55</v>
      </c>
      <c r="N26" s="4" t="s">
        <v>14</v>
      </c>
      <c r="O26" s="3">
        <v>87</v>
      </c>
      <c r="P26" s="4">
        <v>73</v>
      </c>
      <c r="Q26" s="4" t="s">
        <v>7</v>
      </c>
      <c r="R26" s="5">
        <v>376</v>
      </c>
      <c r="S26" s="5">
        <v>75.2</v>
      </c>
      <c r="T26" s="5" t="s">
        <v>2</v>
      </c>
    </row>
    <row r="27" spans="1:20" ht="18" customHeight="1">
      <c r="A27" s="2">
        <v>6129943</v>
      </c>
      <c r="B27" s="2" t="s">
        <v>31</v>
      </c>
      <c r="C27" s="3">
        <v>101</v>
      </c>
      <c r="D27" s="4">
        <v>80</v>
      </c>
      <c r="E27" s="4" t="s">
        <v>7</v>
      </c>
      <c r="F27" s="3">
        <v>2</v>
      </c>
      <c r="G27" s="4">
        <v>87</v>
      </c>
      <c r="H27" s="4" t="s">
        <v>4</v>
      </c>
      <c r="I27" s="3">
        <v>41</v>
      </c>
      <c r="J27" s="4">
        <v>80</v>
      </c>
      <c r="K27" s="4" t="s">
        <v>9</v>
      </c>
      <c r="L27" s="3">
        <v>86</v>
      </c>
      <c r="M27" s="4">
        <v>53</v>
      </c>
      <c r="N27" s="4" t="s">
        <v>14</v>
      </c>
      <c r="O27" s="3">
        <v>87</v>
      </c>
      <c r="P27" s="4">
        <v>63</v>
      </c>
      <c r="Q27" s="4" t="s">
        <v>14</v>
      </c>
      <c r="R27" s="5">
        <v>363</v>
      </c>
      <c r="S27" s="5">
        <v>72.599999999999994</v>
      </c>
      <c r="T27" s="5" t="s">
        <v>2</v>
      </c>
    </row>
    <row r="28" spans="1:20" ht="18" customHeight="1">
      <c r="A28" s="2">
        <v>6129975</v>
      </c>
      <c r="B28" s="2" t="s">
        <v>32</v>
      </c>
      <c r="C28" s="3">
        <v>101</v>
      </c>
      <c r="D28" s="4">
        <v>68</v>
      </c>
      <c r="E28" s="4" t="s">
        <v>19</v>
      </c>
      <c r="F28" s="3">
        <v>2</v>
      </c>
      <c r="G28" s="4">
        <v>79</v>
      </c>
      <c r="H28" s="4" t="s">
        <v>9</v>
      </c>
      <c r="I28" s="3">
        <v>41</v>
      </c>
      <c r="J28" s="4">
        <v>78</v>
      </c>
      <c r="K28" s="4" t="s">
        <v>9</v>
      </c>
      <c r="L28" s="3">
        <v>86</v>
      </c>
      <c r="M28" s="4">
        <v>69</v>
      </c>
      <c r="N28" s="4" t="s">
        <v>9</v>
      </c>
      <c r="O28" s="3">
        <v>87</v>
      </c>
      <c r="P28" s="4">
        <v>69</v>
      </c>
      <c r="Q28" s="4" t="s">
        <v>7</v>
      </c>
      <c r="R28" s="5">
        <v>363</v>
      </c>
      <c r="S28" s="5">
        <v>72.599999999999994</v>
      </c>
      <c r="T28" s="5" t="s">
        <v>2</v>
      </c>
    </row>
    <row r="29" spans="1:20" ht="18" customHeight="1">
      <c r="A29" s="2">
        <v>6129985</v>
      </c>
      <c r="B29" s="2" t="s">
        <v>33</v>
      </c>
      <c r="C29" s="3">
        <v>101</v>
      </c>
      <c r="D29" s="4">
        <v>68</v>
      </c>
      <c r="E29" s="4" t="s">
        <v>19</v>
      </c>
      <c r="F29" s="3">
        <v>2</v>
      </c>
      <c r="G29" s="4">
        <v>80</v>
      </c>
      <c r="H29" s="4" t="s">
        <v>9</v>
      </c>
      <c r="I29" s="3">
        <v>41</v>
      </c>
      <c r="J29" s="4">
        <v>73</v>
      </c>
      <c r="K29" s="4" t="s">
        <v>9</v>
      </c>
      <c r="L29" s="3">
        <v>86</v>
      </c>
      <c r="M29" s="4">
        <v>73</v>
      </c>
      <c r="N29" s="4" t="s">
        <v>9</v>
      </c>
      <c r="O29" s="3">
        <v>87</v>
      </c>
      <c r="P29" s="4">
        <v>67</v>
      </c>
      <c r="Q29" s="4" t="s">
        <v>7</v>
      </c>
      <c r="R29" s="5">
        <v>361</v>
      </c>
      <c r="S29" s="5">
        <v>72.2</v>
      </c>
      <c r="T29" s="5" t="s">
        <v>2</v>
      </c>
    </row>
    <row r="30" spans="1:20" ht="18" customHeight="1">
      <c r="A30" s="2">
        <v>6130000</v>
      </c>
      <c r="B30" s="2" t="s">
        <v>34</v>
      </c>
      <c r="C30" s="3">
        <v>101</v>
      </c>
      <c r="D30" s="4">
        <v>76</v>
      </c>
      <c r="E30" s="4" t="s">
        <v>14</v>
      </c>
      <c r="F30" s="3">
        <v>2</v>
      </c>
      <c r="G30" s="4">
        <v>85</v>
      </c>
      <c r="H30" s="4" t="s">
        <v>4</v>
      </c>
      <c r="I30" s="3">
        <v>41</v>
      </c>
      <c r="J30" s="4">
        <v>58</v>
      </c>
      <c r="K30" s="4" t="s">
        <v>14</v>
      </c>
      <c r="L30" s="3">
        <v>86</v>
      </c>
      <c r="M30" s="4">
        <v>63</v>
      </c>
      <c r="N30" s="4" t="s">
        <v>7</v>
      </c>
      <c r="O30" s="3">
        <v>87</v>
      </c>
      <c r="P30" s="4">
        <v>74</v>
      </c>
      <c r="Q30" s="4" t="s">
        <v>9</v>
      </c>
      <c r="R30" s="5">
        <v>356</v>
      </c>
      <c r="S30" s="5">
        <v>71.2</v>
      </c>
      <c r="T30" s="5" t="s">
        <v>2</v>
      </c>
    </row>
    <row r="31" spans="1:20" ht="18" customHeight="1">
      <c r="A31" s="2">
        <v>6130004</v>
      </c>
      <c r="B31" s="2" t="s">
        <v>35</v>
      </c>
      <c r="C31" s="3">
        <v>101</v>
      </c>
      <c r="D31" s="4">
        <v>82</v>
      </c>
      <c r="E31" s="4" t="s">
        <v>7</v>
      </c>
      <c r="F31" s="3">
        <v>2</v>
      </c>
      <c r="G31" s="4">
        <v>81</v>
      </c>
      <c r="H31" s="4" t="s">
        <v>9</v>
      </c>
      <c r="I31" s="3">
        <v>41</v>
      </c>
      <c r="J31" s="4">
        <v>87</v>
      </c>
      <c r="K31" s="4" t="s">
        <v>4</v>
      </c>
      <c r="L31" s="3">
        <v>86</v>
      </c>
      <c r="M31" s="4">
        <v>47</v>
      </c>
      <c r="N31" s="4" t="s">
        <v>19</v>
      </c>
      <c r="O31" s="3">
        <v>87</v>
      </c>
      <c r="P31" s="4">
        <v>57</v>
      </c>
      <c r="Q31" s="4" t="s">
        <v>19</v>
      </c>
      <c r="R31" s="5">
        <v>354</v>
      </c>
      <c r="S31" s="5">
        <v>70.8</v>
      </c>
      <c r="T31" s="5" t="s">
        <v>2</v>
      </c>
    </row>
    <row r="32" spans="1:20" ht="18" customHeight="1">
      <c r="A32" s="2">
        <v>6130014</v>
      </c>
      <c r="B32" s="2" t="s">
        <v>36</v>
      </c>
      <c r="C32" s="3">
        <v>101</v>
      </c>
      <c r="D32" s="4">
        <v>87</v>
      </c>
      <c r="E32" s="4" t="s">
        <v>4</v>
      </c>
      <c r="F32" s="3">
        <v>2</v>
      </c>
      <c r="G32" s="4">
        <v>81</v>
      </c>
      <c r="H32" s="4" t="s">
        <v>9</v>
      </c>
      <c r="I32" s="3">
        <v>41</v>
      </c>
      <c r="J32" s="4">
        <v>64</v>
      </c>
      <c r="K32" s="4" t="s">
        <v>7</v>
      </c>
      <c r="L32" s="3">
        <v>86</v>
      </c>
      <c r="M32" s="4">
        <v>61</v>
      </c>
      <c r="N32" s="4" t="s">
        <v>7</v>
      </c>
      <c r="O32" s="3">
        <v>87</v>
      </c>
      <c r="P32" s="4">
        <v>57</v>
      </c>
      <c r="Q32" s="4" t="s">
        <v>19</v>
      </c>
      <c r="R32" s="5">
        <v>350</v>
      </c>
      <c r="S32" s="5">
        <v>70</v>
      </c>
      <c r="T32" s="5" t="s">
        <v>2</v>
      </c>
    </row>
    <row r="33" spans="1:20" ht="18" customHeight="1">
      <c r="A33" s="2">
        <v>6129988</v>
      </c>
      <c r="B33" s="2" t="s">
        <v>37</v>
      </c>
      <c r="C33" s="3">
        <v>101</v>
      </c>
      <c r="D33" s="4">
        <v>73</v>
      </c>
      <c r="E33" s="4" t="s">
        <v>14</v>
      </c>
      <c r="F33" s="3">
        <v>2</v>
      </c>
      <c r="G33" s="4">
        <v>82</v>
      </c>
      <c r="H33" s="4" t="s">
        <v>9</v>
      </c>
      <c r="I33" s="3">
        <v>41</v>
      </c>
      <c r="J33" s="4">
        <v>57</v>
      </c>
      <c r="K33" s="4" t="s">
        <v>14</v>
      </c>
      <c r="L33" s="3">
        <v>86</v>
      </c>
      <c r="M33" s="4">
        <v>63</v>
      </c>
      <c r="N33" s="4" t="s">
        <v>7</v>
      </c>
      <c r="O33" s="3">
        <v>87</v>
      </c>
      <c r="P33" s="4">
        <v>70</v>
      </c>
      <c r="Q33" s="4" t="s">
        <v>7</v>
      </c>
      <c r="R33" s="5">
        <v>345</v>
      </c>
      <c r="S33" s="5">
        <v>69</v>
      </c>
      <c r="T33" s="5" t="s">
        <v>2</v>
      </c>
    </row>
    <row r="34" spans="1:20" ht="18" customHeight="1">
      <c r="A34" s="2">
        <v>6129970</v>
      </c>
      <c r="B34" s="2" t="s">
        <v>38</v>
      </c>
      <c r="C34" s="3">
        <v>101</v>
      </c>
      <c r="D34" s="4">
        <v>66</v>
      </c>
      <c r="E34" s="4" t="s">
        <v>19</v>
      </c>
      <c r="F34" s="3">
        <v>2</v>
      </c>
      <c r="G34" s="4">
        <v>78</v>
      </c>
      <c r="H34" s="4" t="s">
        <v>9</v>
      </c>
      <c r="I34" s="3">
        <v>41</v>
      </c>
      <c r="J34" s="4">
        <v>78</v>
      </c>
      <c r="K34" s="4" t="s">
        <v>9</v>
      </c>
      <c r="L34" s="3">
        <v>86</v>
      </c>
      <c r="M34" s="4">
        <v>51</v>
      </c>
      <c r="N34" s="4" t="s">
        <v>14</v>
      </c>
      <c r="O34" s="3">
        <v>87</v>
      </c>
      <c r="P34" s="4">
        <v>69</v>
      </c>
      <c r="Q34" s="4" t="s">
        <v>7</v>
      </c>
      <c r="R34" s="5">
        <v>342</v>
      </c>
      <c r="S34" s="5">
        <v>68.400000000000006</v>
      </c>
      <c r="T34" s="5" t="s">
        <v>2</v>
      </c>
    </row>
    <row r="35" spans="1:20" ht="18" customHeight="1">
      <c r="A35" s="2">
        <v>6129967</v>
      </c>
      <c r="B35" s="2" t="s">
        <v>39</v>
      </c>
      <c r="C35" s="3">
        <v>101</v>
      </c>
      <c r="D35" s="4">
        <v>75</v>
      </c>
      <c r="E35" s="4" t="s">
        <v>14</v>
      </c>
      <c r="F35" s="3">
        <v>2</v>
      </c>
      <c r="G35" s="4">
        <v>69</v>
      </c>
      <c r="H35" s="4" t="s">
        <v>14</v>
      </c>
      <c r="I35" s="3">
        <v>41</v>
      </c>
      <c r="J35" s="4">
        <v>67</v>
      </c>
      <c r="K35" s="4" t="s">
        <v>7</v>
      </c>
      <c r="L35" s="3">
        <v>86</v>
      </c>
      <c r="M35" s="4">
        <v>52</v>
      </c>
      <c r="N35" s="4" t="s">
        <v>14</v>
      </c>
      <c r="O35" s="3">
        <v>87</v>
      </c>
      <c r="P35" s="4">
        <v>79</v>
      </c>
      <c r="Q35" s="4" t="s">
        <v>9</v>
      </c>
      <c r="R35" s="5">
        <v>342</v>
      </c>
      <c r="S35" s="5">
        <v>68.400000000000006</v>
      </c>
      <c r="T35" s="5" t="s">
        <v>2</v>
      </c>
    </row>
    <row r="36" spans="1:20" ht="18" customHeight="1">
      <c r="A36" s="2">
        <v>6129959</v>
      </c>
      <c r="B36" s="2" t="s">
        <v>40</v>
      </c>
      <c r="C36" s="3">
        <v>101</v>
      </c>
      <c r="D36" s="4">
        <v>80</v>
      </c>
      <c r="E36" s="4" t="s">
        <v>7</v>
      </c>
      <c r="F36" s="3">
        <v>2</v>
      </c>
      <c r="G36" s="4">
        <v>64</v>
      </c>
      <c r="H36" s="4" t="s">
        <v>19</v>
      </c>
      <c r="I36" s="3">
        <v>41</v>
      </c>
      <c r="J36" s="4">
        <v>78</v>
      </c>
      <c r="K36" s="4" t="s">
        <v>9</v>
      </c>
      <c r="L36" s="3">
        <v>86</v>
      </c>
      <c r="M36" s="4">
        <v>55</v>
      </c>
      <c r="N36" s="4" t="s">
        <v>14</v>
      </c>
      <c r="O36" s="3">
        <v>87</v>
      </c>
      <c r="P36" s="4">
        <v>63</v>
      </c>
      <c r="Q36" s="4" t="s">
        <v>14</v>
      </c>
      <c r="R36" s="5">
        <v>340</v>
      </c>
      <c r="S36" s="5">
        <v>68</v>
      </c>
      <c r="T36" s="5" t="s">
        <v>2</v>
      </c>
    </row>
    <row r="37" spans="1:20" ht="18" customHeight="1">
      <c r="A37" s="2">
        <v>6129933</v>
      </c>
      <c r="B37" s="2" t="s">
        <v>41</v>
      </c>
      <c r="C37" s="3">
        <v>101</v>
      </c>
      <c r="D37" s="4">
        <v>75</v>
      </c>
      <c r="E37" s="4" t="s">
        <v>14</v>
      </c>
      <c r="F37" s="3">
        <v>2</v>
      </c>
      <c r="G37" s="4">
        <v>76</v>
      </c>
      <c r="H37" s="4" t="s">
        <v>7</v>
      </c>
      <c r="I37" s="3">
        <v>41</v>
      </c>
      <c r="J37" s="4">
        <v>62</v>
      </c>
      <c r="K37" s="4" t="s">
        <v>7</v>
      </c>
      <c r="L37" s="3">
        <v>86</v>
      </c>
      <c r="M37" s="4">
        <v>60</v>
      </c>
      <c r="N37" s="4" t="s">
        <v>7</v>
      </c>
      <c r="O37" s="3">
        <v>87</v>
      </c>
      <c r="P37" s="4">
        <v>63</v>
      </c>
      <c r="Q37" s="4" t="s">
        <v>14</v>
      </c>
      <c r="R37" s="5">
        <v>336</v>
      </c>
      <c r="S37" s="5">
        <v>67.2</v>
      </c>
      <c r="T37" s="5" t="s">
        <v>2</v>
      </c>
    </row>
    <row r="38" spans="1:20" ht="18" customHeight="1">
      <c r="A38" s="2">
        <v>6130013</v>
      </c>
      <c r="B38" s="2" t="s">
        <v>42</v>
      </c>
      <c r="C38" s="3">
        <v>101</v>
      </c>
      <c r="D38" s="4">
        <v>67</v>
      </c>
      <c r="E38" s="4" t="s">
        <v>19</v>
      </c>
      <c r="F38" s="3">
        <v>2</v>
      </c>
      <c r="G38" s="4">
        <v>74</v>
      </c>
      <c r="H38" s="4" t="s">
        <v>7</v>
      </c>
      <c r="I38" s="3">
        <v>41</v>
      </c>
      <c r="J38" s="4">
        <v>75</v>
      </c>
      <c r="K38" s="4" t="s">
        <v>9</v>
      </c>
      <c r="L38" s="3">
        <v>86</v>
      </c>
      <c r="M38" s="4">
        <v>57</v>
      </c>
      <c r="N38" s="4" t="s">
        <v>14</v>
      </c>
      <c r="O38" s="3">
        <v>87</v>
      </c>
      <c r="P38" s="4">
        <v>59</v>
      </c>
      <c r="Q38" s="4" t="s">
        <v>14</v>
      </c>
      <c r="R38" s="5">
        <v>332</v>
      </c>
      <c r="S38" s="5">
        <v>66.400000000000006</v>
      </c>
      <c r="T38" s="5" t="s">
        <v>2</v>
      </c>
    </row>
    <row r="39" spans="1:20" ht="18" customHeight="1">
      <c r="A39" s="2">
        <v>6129937</v>
      </c>
      <c r="B39" s="2" t="s">
        <v>43</v>
      </c>
      <c r="C39" s="3">
        <v>101</v>
      </c>
      <c r="D39" s="4">
        <v>83</v>
      </c>
      <c r="E39" s="4" t="s">
        <v>9</v>
      </c>
      <c r="F39" s="3">
        <v>2</v>
      </c>
      <c r="G39" s="4">
        <v>78</v>
      </c>
      <c r="H39" s="4" t="s">
        <v>9</v>
      </c>
      <c r="I39" s="3">
        <v>41</v>
      </c>
      <c r="J39" s="4">
        <v>49</v>
      </c>
      <c r="K39" s="4" t="s">
        <v>19</v>
      </c>
      <c r="L39" s="3">
        <v>86</v>
      </c>
      <c r="M39" s="4">
        <v>55</v>
      </c>
      <c r="N39" s="4" t="s">
        <v>14</v>
      </c>
      <c r="O39" s="3">
        <v>87</v>
      </c>
      <c r="P39" s="4">
        <v>63</v>
      </c>
      <c r="Q39" s="4" t="s">
        <v>14</v>
      </c>
      <c r="R39" s="5">
        <v>328</v>
      </c>
      <c r="S39" s="5">
        <v>65.599999999999994</v>
      </c>
      <c r="T39" s="5" t="s">
        <v>2</v>
      </c>
    </row>
    <row r="40" spans="1:20" ht="18" customHeight="1">
      <c r="A40" s="2">
        <v>6130015</v>
      </c>
      <c r="B40" s="2" t="s">
        <v>44</v>
      </c>
      <c r="C40" s="3">
        <v>101</v>
      </c>
      <c r="D40" s="4">
        <v>74</v>
      </c>
      <c r="E40" s="4" t="s">
        <v>14</v>
      </c>
      <c r="F40" s="3">
        <v>2</v>
      </c>
      <c r="G40" s="4">
        <v>78</v>
      </c>
      <c r="H40" s="4" t="s">
        <v>9</v>
      </c>
      <c r="I40" s="3">
        <v>41</v>
      </c>
      <c r="J40" s="4">
        <v>64</v>
      </c>
      <c r="K40" s="4" t="s">
        <v>7</v>
      </c>
      <c r="L40" s="3">
        <v>86</v>
      </c>
      <c r="M40" s="4">
        <v>53</v>
      </c>
      <c r="N40" s="4" t="s">
        <v>14</v>
      </c>
      <c r="O40" s="3">
        <v>87</v>
      </c>
      <c r="P40" s="4">
        <v>58</v>
      </c>
      <c r="Q40" s="4" t="s">
        <v>14</v>
      </c>
      <c r="R40" s="5">
        <v>327</v>
      </c>
      <c r="S40" s="5">
        <v>65.400000000000006</v>
      </c>
      <c r="T40" s="5" t="s">
        <v>2</v>
      </c>
    </row>
    <row r="41" spans="1:20" ht="18" customHeight="1">
      <c r="A41" s="2">
        <v>6129989</v>
      </c>
      <c r="B41" s="2" t="s">
        <v>45</v>
      </c>
      <c r="C41" s="3">
        <v>101</v>
      </c>
      <c r="D41" s="4">
        <v>78</v>
      </c>
      <c r="E41" s="4" t="s">
        <v>7</v>
      </c>
      <c r="F41" s="3">
        <v>2</v>
      </c>
      <c r="G41" s="4">
        <v>74</v>
      </c>
      <c r="H41" s="4" t="s">
        <v>7</v>
      </c>
      <c r="I41" s="3">
        <v>41</v>
      </c>
      <c r="J41" s="4">
        <v>64</v>
      </c>
      <c r="K41" s="4" t="s">
        <v>7</v>
      </c>
      <c r="L41" s="3">
        <v>86</v>
      </c>
      <c r="M41" s="4">
        <v>51</v>
      </c>
      <c r="N41" s="4" t="s">
        <v>14</v>
      </c>
      <c r="O41" s="3">
        <v>87</v>
      </c>
      <c r="P41" s="4">
        <v>59</v>
      </c>
      <c r="Q41" s="4" t="s">
        <v>14</v>
      </c>
      <c r="R41" s="5">
        <v>326</v>
      </c>
      <c r="S41" s="5">
        <v>65.2</v>
      </c>
      <c r="T41" s="5" t="s">
        <v>2</v>
      </c>
    </row>
    <row r="42" spans="1:20" ht="18" customHeight="1">
      <c r="A42" s="2">
        <v>6129951</v>
      </c>
      <c r="B42" s="2" t="s">
        <v>46</v>
      </c>
      <c r="C42" s="3">
        <v>101</v>
      </c>
      <c r="D42" s="4">
        <v>82</v>
      </c>
      <c r="E42" s="4" t="s">
        <v>7</v>
      </c>
      <c r="F42" s="3">
        <v>2</v>
      </c>
      <c r="G42" s="4">
        <v>73</v>
      </c>
      <c r="H42" s="4" t="s">
        <v>7</v>
      </c>
      <c r="I42" s="3">
        <v>41</v>
      </c>
      <c r="J42" s="4">
        <v>44</v>
      </c>
      <c r="K42" s="4" t="s">
        <v>19</v>
      </c>
      <c r="L42" s="3">
        <v>86</v>
      </c>
      <c r="M42" s="4">
        <v>67</v>
      </c>
      <c r="N42" s="4" t="s">
        <v>9</v>
      </c>
      <c r="O42" s="3">
        <v>87</v>
      </c>
      <c r="P42" s="4">
        <v>60</v>
      </c>
      <c r="Q42" s="4" t="s">
        <v>14</v>
      </c>
      <c r="R42" s="5">
        <v>326</v>
      </c>
      <c r="S42" s="5">
        <v>65.2</v>
      </c>
      <c r="T42" s="5" t="s">
        <v>2</v>
      </c>
    </row>
    <row r="43" spans="1:20" ht="18" customHeight="1">
      <c r="A43" s="2">
        <v>6129997</v>
      </c>
      <c r="B43" s="2" t="s">
        <v>47</v>
      </c>
      <c r="C43" s="3">
        <v>101</v>
      </c>
      <c r="D43" s="4">
        <v>67</v>
      </c>
      <c r="E43" s="4" t="s">
        <v>19</v>
      </c>
      <c r="F43" s="3">
        <v>2</v>
      </c>
      <c r="G43" s="4">
        <v>79</v>
      </c>
      <c r="H43" s="4" t="s">
        <v>9</v>
      </c>
      <c r="I43" s="3">
        <v>41</v>
      </c>
      <c r="J43" s="4">
        <v>70</v>
      </c>
      <c r="K43" s="4" t="s">
        <v>9</v>
      </c>
      <c r="L43" s="3">
        <v>86</v>
      </c>
      <c r="M43" s="4">
        <v>53</v>
      </c>
      <c r="N43" s="4" t="s">
        <v>14</v>
      </c>
      <c r="O43" s="3">
        <v>87</v>
      </c>
      <c r="P43" s="4">
        <v>56</v>
      </c>
      <c r="Q43" s="4" t="s">
        <v>19</v>
      </c>
      <c r="R43" s="5">
        <v>325</v>
      </c>
      <c r="S43" s="5">
        <v>65</v>
      </c>
      <c r="T43" s="5" t="s">
        <v>2</v>
      </c>
    </row>
    <row r="44" spans="1:20" ht="18" customHeight="1">
      <c r="A44" s="2">
        <v>6129968</v>
      </c>
      <c r="B44" s="2" t="s">
        <v>48</v>
      </c>
      <c r="C44" s="3">
        <v>101</v>
      </c>
      <c r="D44" s="4">
        <v>85</v>
      </c>
      <c r="E44" s="4" t="s">
        <v>9</v>
      </c>
      <c r="F44" s="3">
        <v>2</v>
      </c>
      <c r="G44" s="4">
        <v>74</v>
      </c>
      <c r="H44" s="4" t="s">
        <v>7</v>
      </c>
      <c r="I44" s="3">
        <v>41</v>
      </c>
      <c r="J44" s="4">
        <v>48</v>
      </c>
      <c r="K44" s="4" t="s">
        <v>19</v>
      </c>
      <c r="L44" s="3">
        <v>86</v>
      </c>
      <c r="M44" s="4">
        <v>43</v>
      </c>
      <c r="N44" s="4" t="s">
        <v>19</v>
      </c>
      <c r="O44" s="3">
        <v>87</v>
      </c>
      <c r="P44" s="4">
        <v>72</v>
      </c>
      <c r="Q44" s="4" t="s">
        <v>7</v>
      </c>
      <c r="R44" s="5">
        <v>322</v>
      </c>
      <c r="S44" s="5">
        <v>64.400000000000006</v>
      </c>
      <c r="T44" s="5" t="s">
        <v>2</v>
      </c>
    </row>
    <row r="45" spans="1:20" ht="18" customHeight="1">
      <c r="A45" s="2">
        <v>6129935</v>
      </c>
      <c r="B45" s="2" t="s">
        <v>49</v>
      </c>
      <c r="C45" s="3">
        <v>101</v>
      </c>
      <c r="D45" s="4">
        <v>77</v>
      </c>
      <c r="E45" s="4" t="s">
        <v>14</v>
      </c>
      <c r="F45" s="3">
        <v>2</v>
      </c>
      <c r="G45" s="4">
        <v>78</v>
      </c>
      <c r="H45" s="4" t="s">
        <v>9</v>
      </c>
      <c r="I45" s="3">
        <v>41</v>
      </c>
      <c r="J45" s="4">
        <v>51</v>
      </c>
      <c r="K45" s="4" t="s">
        <v>14</v>
      </c>
      <c r="L45" s="3">
        <v>86</v>
      </c>
      <c r="M45" s="4">
        <v>47</v>
      </c>
      <c r="N45" s="4" t="s">
        <v>19</v>
      </c>
      <c r="O45" s="3">
        <v>87</v>
      </c>
      <c r="P45" s="4">
        <v>66</v>
      </c>
      <c r="Q45" s="4" t="s">
        <v>7</v>
      </c>
      <c r="R45" s="5">
        <v>319</v>
      </c>
      <c r="S45" s="5">
        <v>63.8</v>
      </c>
      <c r="T45" s="5" t="s">
        <v>2</v>
      </c>
    </row>
    <row r="46" spans="1:20" ht="18" customHeight="1">
      <c r="A46" s="2">
        <v>6129961</v>
      </c>
      <c r="B46" s="2" t="s">
        <v>50</v>
      </c>
      <c r="C46" s="3">
        <v>101</v>
      </c>
      <c r="D46" s="4">
        <v>70</v>
      </c>
      <c r="E46" s="4" t="s">
        <v>19</v>
      </c>
      <c r="F46" s="3">
        <v>2</v>
      </c>
      <c r="G46" s="4">
        <v>53</v>
      </c>
      <c r="H46" s="4" t="s">
        <v>51</v>
      </c>
      <c r="I46" s="3">
        <v>41</v>
      </c>
      <c r="J46" s="4">
        <v>62</v>
      </c>
      <c r="K46" s="4" t="s">
        <v>7</v>
      </c>
      <c r="L46" s="3">
        <v>86</v>
      </c>
      <c r="M46" s="4">
        <v>48</v>
      </c>
      <c r="N46" s="4" t="s">
        <v>19</v>
      </c>
      <c r="O46" s="3">
        <v>87</v>
      </c>
      <c r="P46" s="4">
        <v>83</v>
      </c>
      <c r="Q46" s="4" t="s">
        <v>4</v>
      </c>
      <c r="R46" s="5">
        <v>316</v>
      </c>
      <c r="S46" s="5">
        <v>63.2</v>
      </c>
      <c r="T46" s="5" t="s">
        <v>2</v>
      </c>
    </row>
    <row r="47" spans="1:20" ht="18" customHeight="1">
      <c r="A47" s="2">
        <v>6129980</v>
      </c>
      <c r="B47" s="2" t="s">
        <v>52</v>
      </c>
      <c r="C47" s="3">
        <v>101</v>
      </c>
      <c r="D47" s="4">
        <v>77</v>
      </c>
      <c r="E47" s="4" t="s">
        <v>14</v>
      </c>
      <c r="F47" s="3">
        <v>2</v>
      </c>
      <c r="G47" s="4">
        <v>71</v>
      </c>
      <c r="H47" s="4" t="s">
        <v>14</v>
      </c>
      <c r="I47" s="3">
        <v>41</v>
      </c>
      <c r="J47" s="4">
        <v>53</v>
      </c>
      <c r="K47" s="4" t="s">
        <v>14</v>
      </c>
      <c r="L47" s="3">
        <v>86</v>
      </c>
      <c r="M47" s="4">
        <v>60</v>
      </c>
      <c r="N47" s="4" t="s">
        <v>7</v>
      </c>
      <c r="O47" s="3">
        <v>87</v>
      </c>
      <c r="P47" s="4">
        <v>50</v>
      </c>
      <c r="Q47" s="4" t="s">
        <v>19</v>
      </c>
      <c r="R47" s="5">
        <v>311</v>
      </c>
      <c r="S47" s="5">
        <v>62.2</v>
      </c>
      <c r="T47" s="5" t="s">
        <v>2</v>
      </c>
    </row>
    <row r="48" spans="1:20" ht="18" customHeight="1">
      <c r="A48" s="2">
        <v>6129972</v>
      </c>
      <c r="B48" s="2" t="s">
        <v>53</v>
      </c>
      <c r="C48" s="3">
        <v>101</v>
      </c>
      <c r="D48" s="4">
        <v>59</v>
      </c>
      <c r="E48" s="4" t="s">
        <v>51</v>
      </c>
      <c r="F48" s="3">
        <v>2</v>
      </c>
      <c r="G48" s="4">
        <v>71</v>
      </c>
      <c r="H48" s="4" t="s">
        <v>14</v>
      </c>
      <c r="I48" s="3">
        <v>41</v>
      </c>
      <c r="J48" s="4">
        <v>66</v>
      </c>
      <c r="K48" s="4" t="s">
        <v>7</v>
      </c>
      <c r="L48" s="3">
        <v>86</v>
      </c>
      <c r="M48" s="4">
        <v>62</v>
      </c>
      <c r="N48" s="4" t="s">
        <v>7</v>
      </c>
      <c r="O48" s="3">
        <v>87</v>
      </c>
      <c r="P48" s="4">
        <v>52</v>
      </c>
      <c r="Q48" s="4" t="s">
        <v>19</v>
      </c>
      <c r="R48" s="5">
        <v>310</v>
      </c>
      <c r="S48" s="5">
        <v>62</v>
      </c>
      <c r="T48" s="5" t="s">
        <v>2</v>
      </c>
    </row>
    <row r="49" spans="1:20" ht="18" customHeight="1">
      <c r="A49" s="2">
        <v>6129995</v>
      </c>
      <c r="B49" s="2" t="s">
        <v>54</v>
      </c>
      <c r="C49" s="3">
        <v>101</v>
      </c>
      <c r="D49" s="4">
        <v>76</v>
      </c>
      <c r="E49" s="4" t="s">
        <v>14</v>
      </c>
      <c r="F49" s="3">
        <v>2</v>
      </c>
      <c r="G49" s="4">
        <v>67</v>
      </c>
      <c r="H49" s="4" t="s">
        <v>14</v>
      </c>
      <c r="I49" s="3">
        <v>41</v>
      </c>
      <c r="J49" s="4">
        <v>62</v>
      </c>
      <c r="K49" s="4" t="s">
        <v>7</v>
      </c>
      <c r="L49" s="3">
        <v>86</v>
      </c>
      <c r="M49" s="4">
        <v>68</v>
      </c>
      <c r="N49" s="4" t="s">
        <v>9</v>
      </c>
      <c r="O49" s="3">
        <v>87</v>
      </c>
      <c r="P49" s="4">
        <v>37</v>
      </c>
      <c r="Q49" s="4" t="s">
        <v>55</v>
      </c>
      <c r="R49" s="5">
        <v>310</v>
      </c>
      <c r="S49" s="5">
        <v>62</v>
      </c>
      <c r="T49" s="5" t="s">
        <v>2</v>
      </c>
    </row>
    <row r="50" spans="1:20" ht="18" customHeight="1">
      <c r="A50" s="2">
        <v>6129946</v>
      </c>
      <c r="B50" s="2" t="s">
        <v>56</v>
      </c>
      <c r="C50" s="3">
        <v>101</v>
      </c>
      <c r="D50" s="4">
        <v>73</v>
      </c>
      <c r="E50" s="4" t="s">
        <v>14</v>
      </c>
      <c r="F50" s="3">
        <v>2</v>
      </c>
      <c r="G50" s="4">
        <v>77</v>
      </c>
      <c r="H50" s="4" t="s">
        <v>9</v>
      </c>
      <c r="I50" s="3">
        <v>41</v>
      </c>
      <c r="J50" s="4">
        <v>54</v>
      </c>
      <c r="K50" s="4" t="s">
        <v>14</v>
      </c>
      <c r="L50" s="3">
        <v>86</v>
      </c>
      <c r="M50" s="4">
        <v>40</v>
      </c>
      <c r="N50" s="4" t="s">
        <v>51</v>
      </c>
      <c r="O50" s="3">
        <v>87</v>
      </c>
      <c r="P50" s="4">
        <v>66</v>
      </c>
      <c r="Q50" s="4" t="s">
        <v>7</v>
      </c>
      <c r="R50" s="5">
        <v>310</v>
      </c>
      <c r="S50" s="5">
        <v>62</v>
      </c>
      <c r="T50" s="5" t="s">
        <v>2</v>
      </c>
    </row>
    <row r="51" spans="1:20" ht="18" customHeight="1">
      <c r="A51" s="2">
        <v>6129993</v>
      </c>
      <c r="B51" s="2" t="s">
        <v>57</v>
      </c>
      <c r="C51" s="3">
        <v>101</v>
      </c>
      <c r="D51" s="4">
        <v>70</v>
      </c>
      <c r="E51" s="4" t="s">
        <v>19</v>
      </c>
      <c r="F51" s="3">
        <v>2</v>
      </c>
      <c r="G51" s="4">
        <v>66</v>
      </c>
      <c r="H51" s="4" t="s">
        <v>14</v>
      </c>
      <c r="I51" s="3">
        <v>41</v>
      </c>
      <c r="J51" s="4">
        <v>69</v>
      </c>
      <c r="K51" s="4" t="s">
        <v>7</v>
      </c>
      <c r="L51" s="3">
        <v>86</v>
      </c>
      <c r="M51" s="4">
        <v>49</v>
      </c>
      <c r="N51" s="4" t="s">
        <v>14</v>
      </c>
      <c r="O51" s="3">
        <v>87</v>
      </c>
      <c r="P51" s="4">
        <v>53</v>
      </c>
      <c r="Q51" s="4" t="s">
        <v>19</v>
      </c>
      <c r="R51" s="5">
        <v>307</v>
      </c>
      <c r="S51" s="5">
        <v>61.4</v>
      </c>
      <c r="T51" s="5" t="s">
        <v>2</v>
      </c>
    </row>
    <row r="52" spans="1:20" ht="18" customHeight="1">
      <c r="A52" s="2">
        <v>6129986</v>
      </c>
      <c r="B52" s="2" t="s">
        <v>58</v>
      </c>
      <c r="C52" s="3">
        <v>101</v>
      </c>
      <c r="D52" s="4">
        <v>63</v>
      </c>
      <c r="E52" s="4" t="s">
        <v>51</v>
      </c>
      <c r="F52" s="3">
        <v>2</v>
      </c>
      <c r="G52" s="4">
        <v>84</v>
      </c>
      <c r="H52" s="4" t="s">
        <v>4</v>
      </c>
      <c r="I52" s="3">
        <v>41</v>
      </c>
      <c r="J52" s="4">
        <v>63</v>
      </c>
      <c r="K52" s="4" t="s">
        <v>7</v>
      </c>
      <c r="L52" s="3">
        <v>86</v>
      </c>
      <c r="M52" s="4">
        <v>47</v>
      </c>
      <c r="N52" s="4" t="s">
        <v>19</v>
      </c>
      <c r="O52" s="3">
        <v>87</v>
      </c>
      <c r="P52" s="4">
        <v>47</v>
      </c>
      <c r="Q52" s="4" t="s">
        <v>51</v>
      </c>
      <c r="R52" s="5">
        <v>304</v>
      </c>
      <c r="S52" s="5">
        <v>60.8</v>
      </c>
      <c r="T52" s="5" t="s">
        <v>2</v>
      </c>
    </row>
    <row r="53" spans="1:20" ht="18" customHeight="1">
      <c r="A53" s="2">
        <v>6129956</v>
      </c>
      <c r="B53" s="2" t="s">
        <v>59</v>
      </c>
      <c r="C53" s="3">
        <v>101</v>
      </c>
      <c r="D53" s="4">
        <v>74</v>
      </c>
      <c r="E53" s="4" t="s">
        <v>14</v>
      </c>
      <c r="F53" s="3">
        <v>2</v>
      </c>
      <c r="G53" s="4">
        <v>70</v>
      </c>
      <c r="H53" s="4" t="s">
        <v>14</v>
      </c>
      <c r="I53" s="3">
        <v>41</v>
      </c>
      <c r="J53" s="4">
        <v>67</v>
      </c>
      <c r="K53" s="4" t="s">
        <v>7</v>
      </c>
      <c r="L53" s="3">
        <v>86</v>
      </c>
      <c r="M53" s="4">
        <v>45</v>
      </c>
      <c r="N53" s="4" t="s">
        <v>19</v>
      </c>
      <c r="O53" s="3">
        <v>87</v>
      </c>
      <c r="P53" s="4">
        <v>45</v>
      </c>
      <c r="Q53" s="4" t="s">
        <v>51</v>
      </c>
      <c r="R53" s="5">
        <v>301</v>
      </c>
      <c r="S53" s="5">
        <v>60.2</v>
      </c>
      <c r="T53" s="5" t="s">
        <v>2</v>
      </c>
    </row>
    <row r="54" spans="1:20" ht="18" customHeight="1">
      <c r="A54" s="2">
        <v>6129939</v>
      </c>
      <c r="B54" s="2" t="s">
        <v>60</v>
      </c>
      <c r="C54" s="3">
        <v>101</v>
      </c>
      <c r="D54" s="4">
        <v>78</v>
      </c>
      <c r="E54" s="4" t="s">
        <v>7</v>
      </c>
      <c r="F54" s="3">
        <v>2</v>
      </c>
      <c r="G54" s="4">
        <v>50</v>
      </c>
      <c r="H54" s="4" t="s">
        <v>51</v>
      </c>
      <c r="I54" s="3">
        <v>41</v>
      </c>
      <c r="J54" s="4">
        <v>37</v>
      </c>
      <c r="K54" s="4" t="s">
        <v>51</v>
      </c>
      <c r="L54" s="3">
        <v>86</v>
      </c>
      <c r="M54" s="4">
        <v>58</v>
      </c>
      <c r="N54" s="4" t="s">
        <v>7</v>
      </c>
      <c r="O54" s="3">
        <v>87</v>
      </c>
      <c r="P54" s="4">
        <v>73</v>
      </c>
      <c r="Q54" s="4" t="s">
        <v>7</v>
      </c>
      <c r="R54" s="5">
        <v>296</v>
      </c>
      <c r="S54" s="5">
        <v>59.2</v>
      </c>
      <c r="T54" s="5" t="s">
        <v>2</v>
      </c>
    </row>
    <row r="55" spans="1:20" ht="18" customHeight="1">
      <c r="A55" s="2">
        <v>6129936</v>
      </c>
      <c r="B55" s="2" t="s">
        <v>61</v>
      </c>
      <c r="C55" s="3">
        <v>101</v>
      </c>
      <c r="D55" s="4">
        <v>71</v>
      </c>
      <c r="E55" s="4" t="s">
        <v>19</v>
      </c>
      <c r="F55" s="3">
        <v>2</v>
      </c>
      <c r="G55" s="4">
        <v>66</v>
      </c>
      <c r="H55" s="4" t="s">
        <v>14</v>
      </c>
      <c r="I55" s="3">
        <v>41</v>
      </c>
      <c r="J55" s="4">
        <v>53</v>
      </c>
      <c r="K55" s="4" t="s">
        <v>14</v>
      </c>
      <c r="L55" s="3">
        <v>86</v>
      </c>
      <c r="M55" s="4">
        <v>46</v>
      </c>
      <c r="N55" s="4" t="s">
        <v>19</v>
      </c>
      <c r="O55" s="3">
        <v>87</v>
      </c>
      <c r="P55" s="4">
        <v>58</v>
      </c>
      <c r="Q55" s="4" t="s">
        <v>14</v>
      </c>
      <c r="R55" s="5">
        <v>294</v>
      </c>
      <c r="S55" s="5">
        <v>58.8</v>
      </c>
      <c r="T55" s="5" t="s">
        <v>2</v>
      </c>
    </row>
    <row r="56" spans="1:20" ht="18" customHeight="1">
      <c r="A56" s="2">
        <v>6129944</v>
      </c>
      <c r="B56" s="2" t="s">
        <v>62</v>
      </c>
      <c r="C56" s="3">
        <v>101</v>
      </c>
      <c r="D56" s="4">
        <v>80</v>
      </c>
      <c r="E56" s="4" t="s">
        <v>7</v>
      </c>
      <c r="F56" s="3">
        <v>2</v>
      </c>
      <c r="G56" s="4">
        <v>81</v>
      </c>
      <c r="H56" s="4" t="s">
        <v>9</v>
      </c>
      <c r="I56" s="3">
        <v>41</v>
      </c>
      <c r="J56" s="4">
        <v>47</v>
      </c>
      <c r="K56" s="4" t="s">
        <v>19</v>
      </c>
      <c r="L56" s="3">
        <v>86</v>
      </c>
      <c r="M56" s="4">
        <v>36</v>
      </c>
      <c r="N56" s="4" t="s">
        <v>51</v>
      </c>
      <c r="O56" s="3">
        <v>87</v>
      </c>
      <c r="P56" s="4">
        <v>46</v>
      </c>
      <c r="Q56" s="4" t="s">
        <v>51</v>
      </c>
      <c r="R56" s="5">
        <v>290</v>
      </c>
      <c r="S56" s="5">
        <v>58</v>
      </c>
      <c r="T56" s="5" t="s">
        <v>2</v>
      </c>
    </row>
    <row r="57" spans="1:20" ht="18" customHeight="1">
      <c r="A57" s="2">
        <v>6129973</v>
      </c>
      <c r="B57" s="2" t="s">
        <v>63</v>
      </c>
      <c r="C57" s="3">
        <v>101</v>
      </c>
      <c r="D57" s="4">
        <v>61</v>
      </c>
      <c r="E57" s="4" t="s">
        <v>51</v>
      </c>
      <c r="F57" s="3">
        <v>2</v>
      </c>
      <c r="G57" s="4">
        <v>57</v>
      </c>
      <c r="H57" s="4" t="s">
        <v>51</v>
      </c>
      <c r="I57" s="3">
        <v>41</v>
      </c>
      <c r="J57" s="4">
        <v>57</v>
      </c>
      <c r="K57" s="4" t="s">
        <v>14</v>
      </c>
      <c r="L57" s="3">
        <v>86</v>
      </c>
      <c r="M57" s="4">
        <v>41</v>
      </c>
      <c r="N57" s="4" t="s">
        <v>19</v>
      </c>
      <c r="O57" s="3">
        <v>87</v>
      </c>
      <c r="P57" s="4">
        <v>73</v>
      </c>
      <c r="Q57" s="4" t="s">
        <v>7</v>
      </c>
      <c r="R57" s="5">
        <v>289</v>
      </c>
      <c r="S57" s="5">
        <v>57.8</v>
      </c>
      <c r="T57" s="5" t="s">
        <v>2</v>
      </c>
    </row>
    <row r="58" spans="1:20" ht="18" customHeight="1">
      <c r="A58" s="2">
        <v>6129994</v>
      </c>
      <c r="B58" s="2" t="s">
        <v>64</v>
      </c>
      <c r="C58" s="3">
        <v>101</v>
      </c>
      <c r="D58" s="4">
        <v>74</v>
      </c>
      <c r="E58" s="4" t="s">
        <v>14</v>
      </c>
      <c r="F58" s="3">
        <v>2</v>
      </c>
      <c r="G58" s="4">
        <v>74</v>
      </c>
      <c r="H58" s="4" t="s">
        <v>7</v>
      </c>
      <c r="I58" s="3">
        <v>41</v>
      </c>
      <c r="J58" s="4">
        <v>44</v>
      </c>
      <c r="K58" s="4" t="s">
        <v>19</v>
      </c>
      <c r="L58" s="3">
        <v>86</v>
      </c>
      <c r="M58" s="4">
        <v>43</v>
      </c>
      <c r="N58" s="4" t="s">
        <v>19</v>
      </c>
      <c r="O58" s="3">
        <v>87</v>
      </c>
      <c r="P58" s="4">
        <v>53</v>
      </c>
      <c r="Q58" s="4" t="s">
        <v>19</v>
      </c>
      <c r="R58" s="5">
        <v>288</v>
      </c>
      <c r="S58" s="5">
        <v>57.6</v>
      </c>
      <c r="T58" s="5" t="s">
        <v>2</v>
      </c>
    </row>
    <row r="59" spans="1:20" ht="18" customHeight="1">
      <c r="A59" s="2">
        <v>6129957</v>
      </c>
      <c r="B59" s="2" t="s">
        <v>65</v>
      </c>
      <c r="C59" s="3">
        <v>101</v>
      </c>
      <c r="D59" s="4">
        <v>67</v>
      </c>
      <c r="E59" s="4" t="s">
        <v>19</v>
      </c>
      <c r="F59" s="3">
        <v>2</v>
      </c>
      <c r="G59" s="4">
        <v>58</v>
      </c>
      <c r="H59" s="4" t="s">
        <v>19</v>
      </c>
      <c r="I59" s="3">
        <v>41</v>
      </c>
      <c r="J59" s="4">
        <v>58</v>
      </c>
      <c r="K59" s="4" t="s">
        <v>14</v>
      </c>
      <c r="L59" s="3">
        <v>86</v>
      </c>
      <c r="M59" s="4">
        <v>49</v>
      </c>
      <c r="N59" s="4" t="s">
        <v>14</v>
      </c>
      <c r="O59" s="3">
        <v>87</v>
      </c>
      <c r="P59" s="4">
        <v>56</v>
      </c>
      <c r="Q59" s="4" t="s">
        <v>19</v>
      </c>
      <c r="R59" s="5">
        <v>288</v>
      </c>
      <c r="S59" s="5">
        <v>57.6</v>
      </c>
      <c r="T59" s="5" t="s">
        <v>2</v>
      </c>
    </row>
    <row r="60" spans="1:20" ht="18" customHeight="1">
      <c r="A60" s="2">
        <v>6129941</v>
      </c>
      <c r="B60" s="2" t="s">
        <v>66</v>
      </c>
      <c r="C60" s="3">
        <v>101</v>
      </c>
      <c r="D60" s="4">
        <v>77</v>
      </c>
      <c r="E60" s="4" t="s">
        <v>14</v>
      </c>
      <c r="F60" s="3">
        <v>2</v>
      </c>
      <c r="G60" s="4">
        <v>70</v>
      </c>
      <c r="H60" s="4" t="s">
        <v>14</v>
      </c>
      <c r="I60" s="3">
        <v>41</v>
      </c>
      <c r="J60" s="4">
        <v>54</v>
      </c>
      <c r="K60" s="4" t="s">
        <v>14</v>
      </c>
      <c r="L60" s="3">
        <v>86</v>
      </c>
      <c r="M60" s="4">
        <v>33</v>
      </c>
      <c r="N60" s="4" t="s">
        <v>55</v>
      </c>
      <c r="O60" s="3">
        <v>87</v>
      </c>
      <c r="P60" s="4">
        <v>52</v>
      </c>
      <c r="Q60" s="4" t="s">
        <v>19</v>
      </c>
      <c r="R60" s="5">
        <v>286</v>
      </c>
      <c r="S60" s="5">
        <v>57.2</v>
      </c>
      <c r="T60" s="5" t="s">
        <v>2</v>
      </c>
    </row>
    <row r="61" spans="1:20" ht="18" customHeight="1">
      <c r="A61" s="2">
        <v>6129947</v>
      </c>
      <c r="B61" s="2" t="s">
        <v>67</v>
      </c>
      <c r="C61" s="3">
        <v>101</v>
      </c>
      <c r="D61" s="4">
        <v>64</v>
      </c>
      <c r="E61" s="4" t="s">
        <v>51</v>
      </c>
      <c r="F61" s="3">
        <v>2</v>
      </c>
      <c r="G61" s="4">
        <v>78</v>
      </c>
      <c r="H61" s="4" t="s">
        <v>9</v>
      </c>
      <c r="I61" s="3">
        <v>41</v>
      </c>
      <c r="J61" s="4">
        <v>51</v>
      </c>
      <c r="K61" s="4" t="s">
        <v>14</v>
      </c>
      <c r="L61" s="3">
        <v>86</v>
      </c>
      <c r="M61" s="4">
        <v>40</v>
      </c>
      <c r="N61" s="4" t="s">
        <v>51</v>
      </c>
      <c r="O61" s="3">
        <v>87</v>
      </c>
      <c r="P61" s="4">
        <v>45</v>
      </c>
      <c r="Q61" s="4" t="s">
        <v>51</v>
      </c>
      <c r="R61" s="5">
        <v>278</v>
      </c>
      <c r="S61" s="5">
        <v>55.6</v>
      </c>
      <c r="T61" s="5" t="s">
        <v>2</v>
      </c>
    </row>
    <row r="62" spans="1:20" ht="18" customHeight="1">
      <c r="A62" s="2">
        <v>6129955</v>
      </c>
      <c r="B62" s="2" t="s">
        <v>68</v>
      </c>
      <c r="C62" s="3">
        <v>101</v>
      </c>
      <c r="D62" s="4">
        <v>68</v>
      </c>
      <c r="E62" s="4" t="s">
        <v>19</v>
      </c>
      <c r="F62" s="3">
        <v>2</v>
      </c>
      <c r="G62" s="4">
        <v>57</v>
      </c>
      <c r="H62" s="4" t="s">
        <v>51</v>
      </c>
      <c r="I62" s="3">
        <v>41</v>
      </c>
      <c r="J62" s="4">
        <v>47</v>
      </c>
      <c r="K62" s="4" t="s">
        <v>19</v>
      </c>
      <c r="L62" s="3">
        <v>86</v>
      </c>
      <c r="M62" s="4">
        <v>36</v>
      </c>
      <c r="N62" s="4" t="s">
        <v>51</v>
      </c>
      <c r="O62" s="3">
        <v>87</v>
      </c>
      <c r="P62" s="4">
        <v>66</v>
      </c>
      <c r="Q62" s="4" t="s">
        <v>7</v>
      </c>
      <c r="R62" s="5">
        <v>274</v>
      </c>
      <c r="S62" s="5">
        <v>54.8</v>
      </c>
      <c r="T62" s="5" t="s">
        <v>2</v>
      </c>
    </row>
    <row r="63" spans="1:20" ht="18" customHeight="1">
      <c r="A63" s="2">
        <v>6129982</v>
      </c>
      <c r="B63" s="2" t="s">
        <v>69</v>
      </c>
      <c r="C63" s="3">
        <v>101</v>
      </c>
      <c r="D63" s="4">
        <v>67</v>
      </c>
      <c r="E63" s="4" t="s">
        <v>19</v>
      </c>
      <c r="F63" s="3">
        <v>2</v>
      </c>
      <c r="G63" s="4">
        <v>68</v>
      </c>
      <c r="H63" s="4" t="s">
        <v>14</v>
      </c>
      <c r="I63" s="3">
        <v>41</v>
      </c>
      <c r="J63" s="4">
        <v>38</v>
      </c>
      <c r="K63" s="4" t="s">
        <v>51</v>
      </c>
      <c r="L63" s="3">
        <v>86</v>
      </c>
      <c r="M63" s="4">
        <v>50</v>
      </c>
      <c r="N63" s="4" t="s">
        <v>14</v>
      </c>
      <c r="O63" s="3">
        <v>87</v>
      </c>
      <c r="P63" s="4">
        <v>50</v>
      </c>
      <c r="Q63" s="4" t="s">
        <v>19</v>
      </c>
      <c r="R63" s="5">
        <v>273</v>
      </c>
      <c r="S63" s="5">
        <v>54.6</v>
      </c>
      <c r="T63" s="5" t="s">
        <v>2</v>
      </c>
    </row>
    <row r="64" spans="1:20" ht="18" customHeight="1">
      <c r="A64" s="2">
        <v>6129960</v>
      </c>
      <c r="B64" s="2" t="s">
        <v>70</v>
      </c>
      <c r="C64" s="3">
        <v>101</v>
      </c>
      <c r="D64" s="4">
        <v>62</v>
      </c>
      <c r="E64" s="4" t="s">
        <v>51</v>
      </c>
      <c r="F64" s="3">
        <v>2</v>
      </c>
      <c r="G64" s="4">
        <v>58</v>
      </c>
      <c r="H64" s="4" t="s">
        <v>19</v>
      </c>
      <c r="I64" s="3">
        <v>41</v>
      </c>
      <c r="J64" s="4">
        <v>47</v>
      </c>
      <c r="K64" s="4" t="s">
        <v>19</v>
      </c>
      <c r="L64" s="3">
        <v>86</v>
      </c>
      <c r="M64" s="4">
        <v>47</v>
      </c>
      <c r="N64" s="4" t="s">
        <v>19</v>
      </c>
      <c r="O64" s="3">
        <v>87</v>
      </c>
      <c r="P64" s="4">
        <v>57</v>
      </c>
      <c r="Q64" s="4" t="s">
        <v>19</v>
      </c>
      <c r="R64" s="5">
        <v>271</v>
      </c>
      <c r="S64" s="5">
        <v>54.2</v>
      </c>
      <c r="T64" s="5" t="s">
        <v>2</v>
      </c>
    </row>
    <row r="65" spans="1:20" ht="18" customHeight="1">
      <c r="A65" s="2">
        <v>6129952</v>
      </c>
      <c r="B65" s="2" t="s">
        <v>71</v>
      </c>
      <c r="C65" s="3">
        <v>101</v>
      </c>
      <c r="D65" s="4">
        <v>68</v>
      </c>
      <c r="E65" s="4" t="s">
        <v>19</v>
      </c>
      <c r="F65" s="3">
        <v>2</v>
      </c>
      <c r="G65" s="4">
        <v>64</v>
      </c>
      <c r="H65" s="4" t="s">
        <v>19</v>
      </c>
      <c r="I65" s="3">
        <v>41</v>
      </c>
      <c r="J65" s="4">
        <v>42</v>
      </c>
      <c r="K65" s="4" t="s">
        <v>19</v>
      </c>
      <c r="L65" s="3">
        <v>86</v>
      </c>
      <c r="M65" s="4">
        <v>33</v>
      </c>
      <c r="N65" s="4" t="s">
        <v>55</v>
      </c>
      <c r="O65" s="3">
        <v>87</v>
      </c>
      <c r="P65" s="4">
        <v>61</v>
      </c>
      <c r="Q65" s="4" t="s">
        <v>14</v>
      </c>
      <c r="R65" s="5">
        <v>268</v>
      </c>
      <c r="S65" s="5">
        <v>53.6</v>
      </c>
      <c r="T65" s="5" t="s">
        <v>2</v>
      </c>
    </row>
    <row r="66" spans="1:20" ht="18" customHeight="1">
      <c r="A66" s="2">
        <v>6129979</v>
      </c>
      <c r="B66" s="2" t="s">
        <v>72</v>
      </c>
      <c r="C66" s="3">
        <v>101</v>
      </c>
      <c r="D66" s="4">
        <v>56</v>
      </c>
      <c r="E66" s="4" t="s">
        <v>51</v>
      </c>
      <c r="F66" s="3">
        <v>2</v>
      </c>
      <c r="G66" s="4">
        <v>67</v>
      </c>
      <c r="H66" s="4" t="s">
        <v>14</v>
      </c>
      <c r="I66" s="3">
        <v>41</v>
      </c>
      <c r="J66" s="4">
        <v>33</v>
      </c>
      <c r="K66" s="4" t="s">
        <v>55</v>
      </c>
      <c r="L66" s="3">
        <v>86</v>
      </c>
      <c r="M66" s="4">
        <v>33</v>
      </c>
      <c r="N66" s="4" t="s">
        <v>55</v>
      </c>
      <c r="O66" s="3">
        <v>87</v>
      </c>
      <c r="P66" s="4">
        <v>78</v>
      </c>
      <c r="Q66" s="4" t="s">
        <v>9</v>
      </c>
      <c r="R66" s="5">
        <v>267</v>
      </c>
      <c r="S66" s="5">
        <v>53.4</v>
      </c>
      <c r="T66" s="5" t="s">
        <v>2</v>
      </c>
    </row>
    <row r="67" spans="1:20" ht="18" customHeight="1">
      <c r="A67" s="2">
        <v>6129990</v>
      </c>
      <c r="B67" s="2" t="s">
        <v>73</v>
      </c>
      <c r="C67" s="3">
        <v>101</v>
      </c>
      <c r="D67" s="4">
        <v>61</v>
      </c>
      <c r="E67" s="4" t="s">
        <v>51</v>
      </c>
      <c r="F67" s="3">
        <v>2</v>
      </c>
      <c r="G67" s="4">
        <v>75</v>
      </c>
      <c r="H67" s="4" t="s">
        <v>7</v>
      </c>
      <c r="I67" s="3">
        <v>41</v>
      </c>
      <c r="J67" s="4">
        <v>47</v>
      </c>
      <c r="K67" s="4" t="s">
        <v>19</v>
      </c>
      <c r="L67" s="3">
        <v>86</v>
      </c>
      <c r="M67" s="4">
        <v>42</v>
      </c>
      <c r="N67" s="4" t="s">
        <v>19</v>
      </c>
      <c r="O67" s="3">
        <v>87</v>
      </c>
      <c r="P67" s="4">
        <v>40</v>
      </c>
      <c r="Q67" s="4" t="s">
        <v>55</v>
      </c>
      <c r="R67" s="5">
        <v>265</v>
      </c>
      <c r="S67" s="5">
        <v>53</v>
      </c>
      <c r="T67" s="5" t="s">
        <v>2</v>
      </c>
    </row>
    <row r="68" spans="1:20" ht="18" customHeight="1">
      <c r="A68" s="2">
        <v>6129963</v>
      </c>
      <c r="B68" s="2" t="s">
        <v>74</v>
      </c>
      <c r="C68" s="3">
        <v>101</v>
      </c>
      <c r="D68" s="4">
        <v>73</v>
      </c>
      <c r="E68" s="4" t="s">
        <v>14</v>
      </c>
      <c r="F68" s="3">
        <v>2</v>
      </c>
      <c r="G68" s="4">
        <v>57</v>
      </c>
      <c r="H68" s="4" t="s">
        <v>51</v>
      </c>
      <c r="I68" s="3">
        <v>41</v>
      </c>
      <c r="J68" s="4">
        <v>46</v>
      </c>
      <c r="K68" s="4" t="s">
        <v>19</v>
      </c>
      <c r="L68" s="3">
        <v>86</v>
      </c>
      <c r="M68" s="4">
        <v>38</v>
      </c>
      <c r="N68" s="4" t="s">
        <v>51</v>
      </c>
      <c r="O68" s="3">
        <v>87</v>
      </c>
      <c r="P68" s="4">
        <v>38</v>
      </c>
      <c r="Q68" s="4" t="s">
        <v>55</v>
      </c>
      <c r="R68" s="5">
        <v>252</v>
      </c>
      <c r="S68" s="5">
        <v>50.4</v>
      </c>
      <c r="T68" s="5" t="s">
        <v>2</v>
      </c>
    </row>
    <row r="69" spans="1:20" ht="18" customHeight="1">
      <c r="A69" s="2">
        <v>6129965</v>
      </c>
      <c r="B69" s="2" t="s">
        <v>75</v>
      </c>
      <c r="C69" s="3">
        <v>101</v>
      </c>
      <c r="D69" s="4">
        <v>66</v>
      </c>
      <c r="E69" s="4" t="s">
        <v>19</v>
      </c>
      <c r="F69" s="3">
        <v>2</v>
      </c>
      <c r="G69" s="4">
        <v>57</v>
      </c>
      <c r="H69" s="4" t="s">
        <v>51</v>
      </c>
      <c r="I69" s="3">
        <v>41</v>
      </c>
      <c r="J69" s="4">
        <v>46</v>
      </c>
      <c r="K69" s="4" t="s">
        <v>19</v>
      </c>
      <c r="L69" s="3">
        <v>86</v>
      </c>
      <c r="M69" s="4">
        <v>35</v>
      </c>
      <c r="N69" s="4" t="s">
        <v>51</v>
      </c>
      <c r="O69" s="3">
        <v>87</v>
      </c>
      <c r="P69" s="4">
        <v>47</v>
      </c>
      <c r="Q69" s="4" t="s">
        <v>51</v>
      </c>
      <c r="R69" s="5">
        <v>251</v>
      </c>
      <c r="S69" s="5">
        <v>50.2</v>
      </c>
      <c r="T69" s="5" t="s">
        <v>2</v>
      </c>
    </row>
    <row r="70" spans="1:20" ht="18" customHeight="1">
      <c r="A70" s="2">
        <v>6129958</v>
      </c>
      <c r="B70" s="2" t="s">
        <v>76</v>
      </c>
      <c r="C70" s="3">
        <v>101</v>
      </c>
      <c r="D70" s="4">
        <v>59</v>
      </c>
      <c r="E70" s="4" t="s">
        <v>51</v>
      </c>
      <c r="F70" s="3">
        <v>2</v>
      </c>
      <c r="G70" s="4">
        <v>51</v>
      </c>
      <c r="H70" s="4" t="s">
        <v>51</v>
      </c>
      <c r="I70" s="3">
        <v>41</v>
      </c>
      <c r="J70" s="4">
        <v>42</v>
      </c>
      <c r="K70" s="4" t="s">
        <v>19</v>
      </c>
      <c r="L70" s="3">
        <v>86</v>
      </c>
      <c r="M70" s="4">
        <v>39</v>
      </c>
      <c r="N70" s="4" t="s">
        <v>51</v>
      </c>
      <c r="O70" s="3">
        <v>87</v>
      </c>
      <c r="P70" s="4">
        <v>53</v>
      </c>
      <c r="Q70" s="4" t="s">
        <v>19</v>
      </c>
      <c r="R70" s="5">
        <v>244</v>
      </c>
      <c r="S70" s="5">
        <v>48.8</v>
      </c>
      <c r="T70" s="5" t="s">
        <v>2</v>
      </c>
    </row>
    <row r="71" spans="1:20" ht="18" customHeight="1">
      <c r="A71" s="2">
        <v>6130009</v>
      </c>
      <c r="B71" s="2" t="s">
        <v>77</v>
      </c>
      <c r="C71" s="3">
        <v>101</v>
      </c>
      <c r="D71" s="4">
        <v>61</v>
      </c>
      <c r="E71" s="4" t="s">
        <v>51</v>
      </c>
      <c r="F71" s="3">
        <v>2</v>
      </c>
      <c r="G71" s="4">
        <v>62</v>
      </c>
      <c r="H71" s="4" t="s">
        <v>19</v>
      </c>
      <c r="I71" s="3">
        <v>41</v>
      </c>
      <c r="J71" s="4">
        <v>45</v>
      </c>
      <c r="K71" s="4" t="s">
        <v>19</v>
      </c>
      <c r="L71" s="3">
        <v>86</v>
      </c>
      <c r="M71" s="4">
        <v>35</v>
      </c>
      <c r="N71" s="4" t="s">
        <v>51</v>
      </c>
      <c r="O71" s="3">
        <v>87</v>
      </c>
      <c r="P71" s="4">
        <v>33</v>
      </c>
      <c r="Q71" s="4" t="s">
        <v>55</v>
      </c>
      <c r="R71" s="5">
        <v>236</v>
      </c>
      <c r="S71" s="5">
        <v>47.2</v>
      </c>
      <c r="T71" s="5" t="s">
        <v>2</v>
      </c>
    </row>
    <row r="72" spans="1:20" ht="18" customHeight="1">
      <c r="A72" s="2">
        <v>6130001</v>
      </c>
      <c r="B72" s="2" t="s">
        <v>78</v>
      </c>
      <c r="C72" s="3">
        <v>101</v>
      </c>
      <c r="D72" s="4">
        <v>74</v>
      </c>
      <c r="E72" s="4" t="s">
        <v>14</v>
      </c>
      <c r="F72" s="3">
        <v>2</v>
      </c>
      <c r="G72" s="4">
        <v>54</v>
      </c>
      <c r="H72" s="4" t="s">
        <v>51</v>
      </c>
      <c r="I72" s="3">
        <v>41</v>
      </c>
      <c r="J72" s="4">
        <v>36</v>
      </c>
      <c r="K72" s="4" t="s">
        <v>51</v>
      </c>
      <c r="L72" s="3">
        <v>86</v>
      </c>
      <c r="M72" s="4">
        <v>36</v>
      </c>
      <c r="N72" s="4" t="s">
        <v>51</v>
      </c>
      <c r="O72" s="3">
        <v>87</v>
      </c>
      <c r="P72" s="4">
        <v>36</v>
      </c>
      <c r="Q72" s="4" t="s">
        <v>55</v>
      </c>
      <c r="R72" s="5">
        <v>236</v>
      </c>
      <c r="S72" s="5">
        <v>47.2</v>
      </c>
      <c r="T72" s="5" t="s">
        <v>2</v>
      </c>
    </row>
    <row r="73" spans="1:20" ht="18" customHeight="1">
      <c r="A73" s="2">
        <v>6130002</v>
      </c>
      <c r="B73" s="2" t="s">
        <v>79</v>
      </c>
      <c r="C73" s="3">
        <v>101</v>
      </c>
      <c r="D73" s="4">
        <v>61</v>
      </c>
      <c r="E73" s="4" t="s">
        <v>51</v>
      </c>
      <c r="F73" s="3">
        <v>2</v>
      </c>
      <c r="G73" s="4">
        <v>63</v>
      </c>
      <c r="H73" s="4" t="s">
        <v>19</v>
      </c>
      <c r="I73" s="3">
        <v>41</v>
      </c>
      <c r="J73" s="4">
        <v>37</v>
      </c>
      <c r="K73" s="4" t="s">
        <v>51</v>
      </c>
      <c r="L73" s="3">
        <v>86</v>
      </c>
      <c r="M73" s="4">
        <v>40</v>
      </c>
      <c r="N73" s="4" t="s">
        <v>51</v>
      </c>
      <c r="O73" s="3">
        <v>87</v>
      </c>
      <c r="P73" s="4">
        <v>33</v>
      </c>
      <c r="Q73" s="4" t="s">
        <v>55</v>
      </c>
      <c r="R73" s="5">
        <v>234</v>
      </c>
      <c r="S73" s="5">
        <v>46.8</v>
      </c>
      <c r="T73" s="5" t="s">
        <v>2</v>
      </c>
    </row>
    <row r="74" spans="1:20" ht="18" customHeight="1">
      <c r="A74" s="2">
        <v>6129945</v>
      </c>
      <c r="B74" s="2" t="s">
        <v>80</v>
      </c>
      <c r="C74" s="3">
        <v>101</v>
      </c>
      <c r="D74" s="4">
        <v>54</v>
      </c>
      <c r="E74" s="4" t="s">
        <v>55</v>
      </c>
      <c r="F74" s="3">
        <v>2</v>
      </c>
      <c r="G74" s="4">
        <v>56</v>
      </c>
      <c r="H74" s="4" t="s">
        <v>51</v>
      </c>
      <c r="I74" s="3">
        <v>41</v>
      </c>
      <c r="J74" s="4">
        <v>45</v>
      </c>
      <c r="K74" s="4" t="s">
        <v>19</v>
      </c>
      <c r="L74" s="3">
        <v>86</v>
      </c>
      <c r="M74" s="4">
        <v>43</v>
      </c>
      <c r="N74" s="4" t="s">
        <v>19</v>
      </c>
      <c r="O74" s="3">
        <v>87</v>
      </c>
      <c r="P74" s="4">
        <v>36</v>
      </c>
      <c r="Q74" s="4" t="s">
        <v>55</v>
      </c>
      <c r="R74" s="5">
        <v>234</v>
      </c>
      <c r="S74" s="5">
        <v>46.8</v>
      </c>
      <c r="T74" s="5" t="s">
        <v>2</v>
      </c>
    </row>
    <row r="75" spans="1:20" ht="18" customHeight="1">
      <c r="A75" s="2">
        <v>6129978</v>
      </c>
      <c r="B75" s="2" t="s">
        <v>81</v>
      </c>
      <c r="C75" s="3">
        <v>101</v>
      </c>
      <c r="D75" s="4">
        <v>44</v>
      </c>
      <c r="E75" s="4" t="s">
        <v>55</v>
      </c>
      <c r="F75" s="3">
        <v>2</v>
      </c>
      <c r="G75" s="4">
        <v>57</v>
      </c>
      <c r="H75" s="4" t="s">
        <v>51</v>
      </c>
      <c r="I75" s="3">
        <v>41</v>
      </c>
      <c r="J75" s="4">
        <v>50</v>
      </c>
      <c r="K75" s="4" t="s">
        <v>14</v>
      </c>
      <c r="L75" s="3">
        <v>86</v>
      </c>
      <c r="M75" s="4">
        <v>41</v>
      </c>
      <c r="N75" s="4" t="s">
        <v>19</v>
      </c>
      <c r="O75" s="3">
        <v>87</v>
      </c>
      <c r="P75" s="4">
        <v>40</v>
      </c>
      <c r="Q75" s="4" t="s">
        <v>55</v>
      </c>
      <c r="R75" s="5">
        <v>232</v>
      </c>
      <c r="S75" s="5">
        <v>46.4</v>
      </c>
      <c r="T75" s="5" t="s">
        <v>2</v>
      </c>
    </row>
    <row r="76" spans="1:20" ht="18" customHeight="1">
      <c r="A76" s="2">
        <v>6129964</v>
      </c>
      <c r="B76" s="2" t="s">
        <v>82</v>
      </c>
      <c r="C76" s="3">
        <v>101</v>
      </c>
      <c r="D76" s="4">
        <v>59</v>
      </c>
      <c r="E76" s="4" t="s">
        <v>51</v>
      </c>
      <c r="F76" s="3">
        <v>2</v>
      </c>
      <c r="G76" s="4">
        <v>53</v>
      </c>
      <c r="H76" s="4" t="s">
        <v>51</v>
      </c>
      <c r="I76" s="3">
        <v>41</v>
      </c>
      <c r="J76" s="4">
        <v>34</v>
      </c>
      <c r="K76" s="4" t="s">
        <v>51</v>
      </c>
      <c r="L76" s="3">
        <v>86</v>
      </c>
      <c r="M76" s="4">
        <v>33</v>
      </c>
      <c r="N76" s="4" t="s">
        <v>55</v>
      </c>
      <c r="O76" s="3">
        <v>87</v>
      </c>
      <c r="P76" s="4">
        <v>49</v>
      </c>
      <c r="Q76" s="4" t="s">
        <v>19</v>
      </c>
      <c r="R76" s="5">
        <v>228</v>
      </c>
      <c r="S76" s="5">
        <v>45.6</v>
      </c>
      <c r="T76" s="5" t="s">
        <v>2</v>
      </c>
    </row>
    <row r="77" spans="1:20" ht="18" customHeight="1">
      <c r="A77" s="2">
        <v>6129948</v>
      </c>
      <c r="B77" s="2" t="s">
        <v>83</v>
      </c>
      <c r="C77" s="3">
        <v>101</v>
      </c>
      <c r="D77" s="4">
        <v>60</v>
      </c>
      <c r="E77" s="4" t="s">
        <v>51</v>
      </c>
      <c r="F77" s="3">
        <v>2</v>
      </c>
      <c r="G77" s="4">
        <v>54</v>
      </c>
      <c r="H77" s="4" t="s">
        <v>51</v>
      </c>
      <c r="I77" s="3">
        <v>41</v>
      </c>
      <c r="J77" s="4">
        <v>46</v>
      </c>
      <c r="K77" s="4" t="s">
        <v>19</v>
      </c>
      <c r="L77" s="3">
        <v>86</v>
      </c>
      <c r="M77" s="4">
        <v>34</v>
      </c>
      <c r="N77" s="4" t="s">
        <v>51</v>
      </c>
      <c r="O77" s="3">
        <v>87</v>
      </c>
      <c r="P77" s="4">
        <v>33</v>
      </c>
      <c r="Q77" s="4" t="s">
        <v>55</v>
      </c>
      <c r="R77" s="5">
        <v>227</v>
      </c>
      <c r="S77" s="5">
        <v>45.4</v>
      </c>
      <c r="T77" s="5" t="s">
        <v>2</v>
      </c>
    </row>
    <row r="78" spans="1:20" ht="18" customHeight="1">
      <c r="A78" s="2">
        <v>6130008</v>
      </c>
      <c r="B78" s="2" t="s">
        <v>84</v>
      </c>
      <c r="C78" s="3">
        <v>101</v>
      </c>
      <c r="D78" s="4">
        <v>53</v>
      </c>
      <c r="E78" s="4" t="s">
        <v>55</v>
      </c>
      <c r="F78" s="3">
        <v>2</v>
      </c>
      <c r="G78" s="4">
        <v>54</v>
      </c>
      <c r="H78" s="4" t="s">
        <v>51</v>
      </c>
      <c r="I78" s="3">
        <v>41</v>
      </c>
      <c r="J78" s="4">
        <v>44</v>
      </c>
      <c r="K78" s="4" t="s">
        <v>19</v>
      </c>
      <c r="L78" s="3">
        <v>86</v>
      </c>
      <c r="M78" s="4">
        <v>39</v>
      </c>
      <c r="N78" s="4" t="s">
        <v>51</v>
      </c>
      <c r="O78" s="3">
        <v>87</v>
      </c>
      <c r="P78" s="4">
        <v>34</v>
      </c>
      <c r="Q78" s="4" t="s">
        <v>55</v>
      </c>
      <c r="R78" s="5">
        <v>224</v>
      </c>
      <c r="S78" s="5">
        <v>44.8</v>
      </c>
      <c r="T78" s="5" t="s">
        <v>2</v>
      </c>
    </row>
    <row r="79" spans="1:20" ht="18" customHeight="1">
      <c r="A79" s="2">
        <v>6129976</v>
      </c>
      <c r="B79" s="2" t="s">
        <v>85</v>
      </c>
      <c r="C79" s="3">
        <v>101</v>
      </c>
      <c r="D79" s="4">
        <v>54</v>
      </c>
      <c r="E79" s="4" t="s">
        <v>55</v>
      </c>
      <c r="F79" s="3">
        <v>2</v>
      </c>
      <c r="G79" s="4">
        <v>40</v>
      </c>
      <c r="H79" s="4" t="s">
        <v>55</v>
      </c>
      <c r="I79" s="3">
        <v>41</v>
      </c>
      <c r="J79" s="4">
        <v>38</v>
      </c>
      <c r="K79" s="4" t="s">
        <v>51</v>
      </c>
      <c r="L79" s="3">
        <v>86</v>
      </c>
      <c r="M79" s="4">
        <v>38</v>
      </c>
      <c r="N79" s="4" t="s">
        <v>51</v>
      </c>
      <c r="O79" s="3">
        <v>87</v>
      </c>
      <c r="P79" s="4">
        <v>48</v>
      </c>
      <c r="Q79" s="4" t="s">
        <v>51</v>
      </c>
      <c r="R79" s="5">
        <v>218</v>
      </c>
      <c r="S79" s="5">
        <v>43.6</v>
      </c>
      <c r="T79" s="5" t="s">
        <v>2</v>
      </c>
    </row>
    <row r="80" spans="1:20" ht="18" customHeight="1">
      <c r="A80" s="2">
        <v>6129962</v>
      </c>
      <c r="B80" s="2" t="s">
        <v>86</v>
      </c>
      <c r="C80" s="3">
        <v>101</v>
      </c>
      <c r="D80" s="4">
        <v>61</v>
      </c>
      <c r="E80" s="4" t="s">
        <v>51</v>
      </c>
      <c r="F80" s="3">
        <v>2</v>
      </c>
      <c r="G80" s="4">
        <v>49</v>
      </c>
      <c r="H80" s="4" t="s">
        <v>55</v>
      </c>
      <c r="I80" s="3">
        <v>41</v>
      </c>
      <c r="J80" s="4">
        <v>36</v>
      </c>
      <c r="K80" s="4" t="s">
        <v>51</v>
      </c>
      <c r="L80" s="3">
        <v>86</v>
      </c>
      <c r="M80" s="4">
        <v>33</v>
      </c>
      <c r="N80" s="4" t="s">
        <v>55</v>
      </c>
      <c r="O80" s="3">
        <v>87</v>
      </c>
      <c r="P80" s="4">
        <v>38</v>
      </c>
      <c r="Q80" s="4" t="s">
        <v>55</v>
      </c>
      <c r="R80" s="5">
        <v>217</v>
      </c>
      <c r="S80" s="5">
        <v>43.4</v>
      </c>
      <c r="T80" s="5" t="s">
        <v>2</v>
      </c>
    </row>
    <row r="81" spans="1:20" ht="18" customHeight="1">
      <c r="A81" s="2">
        <v>6129996</v>
      </c>
      <c r="B81" s="2" t="s">
        <v>87</v>
      </c>
      <c r="C81" s="3">
        <v>101</v>
      </c>
      <c r="D81" s="4">
        <v>44</v>
      </c>
      <c r="E81" s="4" t="s">
        <v>55</v>
      </c>
      <c r="F81" s="3">
        <v>2</v>
      </c>
      <c r="G81" s="4">
        <v>53</v>
      </c>
      <c r="H81" s="4" t="s">
        <v>51</v>
      </c>
      <c r="I81" s="3">
        <v>41</v>
      </c>
      <c r="J81" s="4">
        <v>43</v>
      </c>
      <c r="K81" s="4" t="s">
        <v>19</v>
      </c>
      <c r="L81" s="3">
        <v>86</v>
      </c>
      <c r="M81" s="4">
        <v>34</v>
      </c>
      <c r="N81" s="4" t="s">
        <v>51</v>
      </c>
      <c r="O81" s="3">
        <v>87</v>
      </c>
      <c r="P81" s="4">
        <v>33</v>
      </c>
      <c r="Q81" s="4" t="s">
        <v>55</v>
      </c>
      <c r="R81" s="5">
        <v>207</v>
      </c>
      <c r="S81" s="5">
        <v>41.4</v>
      </c>
      <c r="T81" s="5" t="s">
        <v>2</v>
      </c>
    </row>
    <row r="82" spans="1:20" ht="18" customHeight="1">
      <c r="A82" s="2">
        <v>6130010</v>
      </c>
      <c r="B82" s="2" t="s">
        <v>88</v>
      </c>
      <c r="C82" s="3">
        <v>101</v>
      </c>
      <c r="D82" s="4">
        <v>43</v>
      </c>
      <c r="E82" s="4" t="s">
        <v>55</v>
      </c>
      <c r="F82" s="3">
        <v>2</v>
      </c>
      <c r="G82" s="4">
        <v>43</v>
      </c>
      <c r="H82" s="4" t="s">
        <v>55</v>
      </c>
      <c r="I82" s="3">
        <v>41</v>
      </c>
      <c r="J82" s="4">
        <v>33</v>
      </c>
      <c r="K82" s="4" t="s">
        <v>55</v>
      </c>
      <c r="L82" s="3">
        <v>86</v>
      </c>
      <c r="M82" s="4">
        <v>33</v>
      </c>
      <c r="N82" s="4" t="s">
        <v>55</v>
      </c>
      <c r="O82" s="3">
        <v>87</v>
      </c>
      <c r="P82" s="4">
        <v>33</v>
      </c>
      <c r="Q82" s="4" t="s">
        <v>55</v>
      </c>
      <c r="R82" s="5">
        <v>185</v>
      </c>
      <c r="S82" s="5">
        <v>37</v>
      </c>
      <c r="T82" s="5" t="s">
        <v>2</v>
      </c>
    </row>
    <row r="83" spans="1:20" ht="18" customHeight="1">
      <c r="A83" s="2">
        <v>6129954</v>
      </c>
      <c r="B83" s="22" t="s">
        <v>89</v>
      </c>
      <c r="C83" s="3">
        <v>101</v>
      </c>
      <c r="D83" s="4">
        <v>60</v>
      </c>
      <c r="E83" s="4" t="s">
        <v>51</v>
      </c>
      <c r="F83" s="3">
        <v>2</v>
      </c>
      <c r="G83" s="4">
        <v>45</v>
      </c>
      <c r="H83" s="4" t="s">
        <v>55</v>
      </c>
      <c r="I83" s="3">
        <v>41</v>
      </c>
      <c r="J83" s="4">
        <v>33</v>
      </c>
      <c r="K83" s="4" t="s">
        <v>55</v>
      </c>
      <c r="L83" s="16">
        <v>86</v>
      </c>
      <c r="M83" s="14">
        <v>26</v>
      </c>
      <c r="N83" s="14" t="s">
        <v>107</v>
      </c>
      <c r="O83" s="3">
        <v>87</v>
      </c>
      <c r="P83" s="4">
        <v>44</v>
      </c>
      <c r="Q83" s="4" t="s">
        <v>51</v>
      </c>
      <c r="R83" s="5">
        <v>182</v>
      </c>
      <c r="S83" s="5">
        <v>45.5</v>
      </c>
      <c r="T83" s="5" t="s">
        <v>90</v>
      </c>
    </row>
    <row r="84" spans="1:20" ht="18" customHeight="1">
      <c r="A84" s="2">
        <v>6129966</v>
      </c>
      <c r="B84" s="22" t="s">
        <v>91</v>
      </c>
      <c r="C84" s="3">
        <v>101</v>
      </c>
      <c r="D84" s="4">
        <v>52</v>
      </c>
      <c r="E84" s="4" t="s">
        <v>55</v>
      </c>
      <c r="F84" s="3">
        <v>2</v>
      </c>
      <c r="G84" s="4">
        <v>58</v>
      </c>
      <c r="H84" s="4" t="s">
        <v>19</v>
      </c>
      <c r="I84" s="3">
        <v>41</v>
      </c>
      <c r="J84" s="4">
        <v>38</v>
      </c>
      <c r="K84" s="4" t="s">
        <v>51</v>
      </c>
      <c r="L84" s="3">
        <v>86</v>
      </c>
      <c r="M84" s="4">
        <v>33</v>
      </c>
      <c r="N84" s="4" t="s">
        <v>55</v>
      </c>
      <c r="O84" s="16">
        <v>87</v>
      </c>
      <c r="P84" s="14">
        <v>24</v>
      </c>
      <c r="Q84" s="14" t="s">
        <v>107</v>
      </c>
      <c r="R84" s="5">
        <v>181</v>
      </c>
      <c r="S84" s="5">
        <v>45.25</v>
      </c>
      <c r="T84" s="5" t="s">
        <v>90</v>
      </c>
    </row>
    <row r="85" spans="1:20" ht="18" customHeight="1">
      <c r="A85" s="2">
        <v>6129987</v>
      </c>
      <c r="B85" s="22" t="s">
        <v>92</v>
      </c>
      <c r="C85" s="3">
        <v>101</v>
      </c>
      <c r="D85" s="4">
        <v>39</v>
      </c>
      <c r="E85" s="4" t="s">
        <v>55</v>
      </c>
      <c r="F85" s="3">
        <v>2</v>
      </c>
      <c r="G85" s="4">
        <v>63</v>
      </c>
      <c r="H85" s="4" t="s">
        <v>19</v>
      </c>
      <c r="I85" s="3">
        <v>41</v>
      </c>
      <c r="J85" s="4">
        <v>43</v>
      </c>
      <c r="K85" s="4" t="s">
        <v>19</v>
      </c>
      <c r="L85" s="3">
        <v>86</v>
      </c>
      <c r="M85" s="4">
        <v>33</v>
      </c>
      <c r="N85" s="4" t="s">
        <v>55</v>
      </c>
      <c r="O85" s="16">
        <v>87</v>
      </c>
      <c r="P85" s="14">
        <v>18</v>
      </c>
      <c r="Q85" s="14" t="s">
        <v>107</v>
      </c>
      <c r="R85" s="5">
        <v>178</v>
      </c>
      <c r="S85" s="5">
        <v>44.5</v>
      </c>
      <c r="T85" s="5" t="s">
        <v>90</v>
      </c>
    </row>
    <row r="86" spans="1:20" ht="18" customHeight="1">
      <c r="A86" s="2">
        <v>6130005</v>
      </c>
      <c r="B86" s="22" t="s">
        <v>93</v>
      </c>
      <c r="C86" s="3">
        <v>101</v>
      </c>
      <c r="D86" s="4">
        <v>50</v>
      </c>
      <c r="E86" s="4" t="s">
        <v>55</v>
      </c>
      <c r="F86" s="3">
        <v>2</v>
      </c>
      <c r="G86" s="4">
        <v>52</v>
      </c>
      <c r="H86" s="4" t="s">
        <v>51</v>
      </c>
      <c r="I86" s="3">
        <v>41</v>
      </c>
      <c r="J86" s="4">
        <v>33</v>
      </c>
      <c r="K86" s="4" t="s">
        <v>55</v>
      </c>
      <c r="L86" s="3">
        <v>86</v>
      </c>
      <c r="M86" s="4">
        <v>33</v>
      </c>
      <c r="N86" s="4" t="s">
        <v>55</v>
      </c>
      <c r="O86" s="16">
        <v>87</v>
      </c>
      <c r="P86" s="14">
        <v>26</v>
      </c>
      <c r="Q86" s="14" t="s">
        <v>107</v>
      </c>
      <c r="R86" s="5">
        <v>168</v>
      </c>
      <c r="S86" s="5">
        <v>42</v>
      </c>
      <c r="T86" s="5" t="s">
        <v>90</v>
      </c>
    </row>
    <row r="87" spans="1:20" ht="18" customHeight="1">
      <c r="A87" s="2">
        <v>6129977</v>
      </c>
      <c r="B87" s="22" t="s">
        <v>94</v>
      </c>
      <c r="C87" s="3">
        <v>101</v>
      </c>
      <c r="D87" s="6">
        <v>42</v>
      </c>
      <c r="E87" s="6" t="s">
        <v>55</v>
      </c>
      <c r="F87" s="3">
        <v>2</v>
      </c>
      <c r="G87" s="6">
        <v>46</v>
      </c>
      <c r="H87" s="6" t="s">
        <v>55</v>
      </c>
      <c r="I87" s="3">
        <v>41</v>
      </c>
      <c r="J87" s="6">
        <v>38</v>
      </c>
      <c r="K87" s="6" t="s">
        <v>51</v>
      </c>
      <c r="L87" s="3">
        <v>86</v>
      </c>
      <c r="M87" s="6">
        <v>33</v>
      </c>
      <c r="N87" s="6" t="s">
        <v>55</v>
      </c>
      <c r="O87" s="16">
        <v>87</v>
      </c>
      <c r="P87" s="17">
        <v>16</v>
      </c>
      <c r="Q87" s="17" t="s">
        <v>107</v>
      </c>
      <c r="R87" s="5">
        <v>159</v>
      </c>
      <c r="S87" s="5">
        <v>39.75</v>
      </c>
      <c r="T87" s="5" t="s">
        <v>90</v>
      </c>
    </row>
    <row r="88" spans="1:20" ht="18" customHeight="1">
      <c r="A88" s="2">
        <v>6129981</v>
      </c>
      <c r="B88" s="22" t="s">
        <v>95</v>
      </c>
      <c r="C88" s="3">
        <v>101</v>
      </c>
      <c r="D88" s="4">
        <v>43</v>
      </c>
      <c r="E88" s="4" t="s">
        <v>55</v>
      </c>
      <c r="F88" s="3">
        <v>2</v>
      </c>
      <c r="G88" s="4">
        <v>42</v>
      </c>
      <c r="H88" s="4" t="s">
        <v>55</v>
      </c>
      <c r="I88" s="3">
        <v>41</v>
      </c>
      <c r="J88" s="4">
        <v>34</v>
      </c>
      <c r="K88" s="4" t="s">
        <v>51</v>
      </c>
      <c r="L88" s="3">
        <v>86</v>
      </c>
      <c r="M88" s="4">
        <v>33</v>
      </c>
      <c r="N88" s="4" t="s">
        <v>55</v>
      </c>
      <c r="O88" s="16">
        <v>87</v>
      </c>
      <c r="P88" s="14">
        <v>26</v>
      </c>
      <c r="Q88" s="14" t="s">
        <v>107</v>
      </c>
      <c r="R88" s="5">
        <v>152</v>
      </c>
      <c r="S88" s="5">
        <v>38</v>
      </c>
      <c r="T88" s="5" t="s">
        <v>90</v>
      </c>
    </row>
    <row r="89" spans="1:20" ht="18" customHeight="1">
      <c r="A89" s="2">
        <v>6129992</v>
      </c>
      <c r="B89" s="22" t="s">
        <v>96</v>
      </c>
      <c r="C89" s="3">
        <v>101</v>
      </c>
      <c r="D89" s="4">
        <v>55</v>
      </c>
      <c r="E89" s="4" t="s">
        <v>55</v>
      </c>
      <c r="F89" s="3">
        <v>2</v>
      </c>
      <c r="G89" s="4">
        <v>50</v>
      </c>
      <c r="H89" s="4" t="s">
        <v>51</v>
      </c>
      <c r="I89" s="16">
        <v>41</v>
      </c>
      <c r="J89" s="14">
        <v>24</v>
      </c>
      <c r="K89" s="14" t="s">
        <v>107</v>
      </c>
      <c r="L89" s="3">
        <v>86</v>
      </c>
      <c r="M89" s="4">
        <v>33</v>
      </c>
      <c r="N89" s="4" t="s">
        <v>55</v>
      </c>
      <c r="O89" s="16">
        <v>87</v>
      </c>
      <c r="P89" s="14">
        <v>22</v>
      </c>
      <c r="Q89" s="14" t="s">
        <v>107</v>
      </c>
      <c r="R89" s="5">
        <v>138</v>
      </c>
      <c r="S89" s="5">
        <v>46</v>
      </c>
      <c r="T89" s="5" t="s">
        <v>90</v>
      </c>
    </row>
    <row r="92" spans="1:20" ht="18" customHeight="1" thickBot="1">
      <c r="B92" s="13" t="s">
        <v>115</v>
      </c>
      <c r="C92" s="12" t="s">
        <v>131</v>
      </c>
      <c r="D92" s="12" t="s">
        <v>1</v>
      </c>
      <c r="E92" s="12" t="s">
        <v>4</v>
      </c>
      <c r="F92" s="12" t="s">
        <v>9</v>
      </c>
      <c r="G92" s="12" t="s">
        <v>7</v>
      </c>
      <c r="H92" s="12" t="s">
        <v>14</v>
      </c>
      <c r="I92" s="12" t="s">
        <v>19</v>
      </c>
      <c r="J92" s="12" t="s">
        <v>51</v>
      </c>
      <c r="K92" s="12" t="s">
        <v>55</v>
      </c>
      <c r="L92" s="12" t="s">
        <v>107</v>
      </c>
      <c r="M92" s="12"/>
    </row>
    <row r="93" spans="1:20" ht="18" customHeight="1" thickBot="1">
      <c r="B93" t="s">
        <v>137</v>
      </c>
      <c r="C93" s="12" t="s">
        <v>132</v>
      </c>
      <c r="D93" s="1">
        <f>COUNTIF(E3:E89,"A1")</f>
        <v>2</v>
      </c>
      <c r="E93" s="1">
        <f>COUNTIF(E3:E89,"A2")</f>
        <v>6</v>
      </c>
      <c r="F93" s="1">
        <f>COUNTIF(E3:E89,"B1")</f>
        <v>8</v>
      </c>
      <c r="G93" s="1">
        <f>COUNTIF(E3:E89,"B2")</f>
        <v>13</v>
      </c>
      <c r="H93" s="1">
        <f>COUNTIF(E3:E89,"C1")</f>
        <v>17</v>
      </c>
      <c r="I93" s="1">
        <f>COUNTIF(E3:E89,"C2")</f>
        <v>15</v>
      </c>
      <c r="J93" s="1">
        <f>COUNTIF(E3:E89,"D1")</f>
        <v>14</v>
      </c>
      <c r="K93" s="1">
        <f>COUNTIF(E3:E89,"D2")</f>
        <v>12</v>
      </c>
      <c r="L93" s="1">
        <f>COUNTIF(E3:E89,"E")</f>
        <v>0</v>
      </c>
      <c r="M93" s="12">
        <f>SUM(D93:L93)</f>
        <v>87</v>
      </c>
    </row>
    <row r="94" spans="1:20" ht="18" customHeight="1" thickBot="1">
      <c r="M94" s="12"/>
    </row>
    <row r="95" spans="1:20" ht="18" customHeight="1" thickBot="1">
      <c r="B95" t="s">
        <v>140</v>
      </c>
      <c r="C95" s="12" t="s">
        <v>132</v>
      </c>
      <c r="D95" s="1">
        <f>COUNTIF(H3:H89,"A1")</f>
        <v>5</v>
      </c>
      <c r="E95" s="1">
        <f>COUNTIF(H3:H89,"A2")</f>
        <v>12</v>
      </c>
      <c r="F95" s="1">
        <f>COUNTIF(H3:H89,"B1")</f>
        <v>23</v>
      </c>
      <c r="G95" s="1">
        <f>COUNTIF(H3:H89,"B2")</f>
        <v>7</v>
      </c>
      <c r="H95" s="1">
        <f>COUNTIF(H3:H89,"C1")</f>
        <v>10</v>
      </c>
      <c r="I95" s="1">
        <f>COUNTIF(H3:H89,"C2")</f>
        <v>8</v>
      </c>
      <c r="J95" s="1">
        <f>COUNTIF(H3:H89,"D1")</f>
        <v>16</v>
      </c>
      <c r="K95" s="1">
        <f>COUNTIF(H3:H89,"D2")</f>
        <v>6</v>
      </c>
      <c r="L95" s="1">
        <f>COUNTIF(H3:H89,"E")</f>
        <v>0</v>
      </c>
      <c r="M95" s="12">
        <f t="shared" ref="M95:M101" si="0">SUM(D95:L95)</f>
        <v>87</v>
      </c>
    </row>
    <row r="96" spans="1:20" ht="18" customHeight="1" thickBot="1">
      <c r="M96" s="12"/>
    </row>
    <row r="97" spans="2:13" ht="18" customHeight="1" thickBot="1">
      <c r="B97" t="s">
        <v>142</v>
      </c>
      <c r="C97" s="15" t="s">
        <v>143</v>
      </c>
      <c r="D97" s="1">
        <f>COUNTIF(K3:K89,"A1")</f>
        <v>9</v>
      </c>
      <c r="E97" s="1">
        <f>COUNTIF(K3:K89,"A2")</f>
        <v>10</v>
      </c>
      <c r="F97" s="1">
        <f>COUNTIF(K3:K89,"B1")</f>
        <v>11</v>
      </c>
      <c r="G97" s="1">
        <f>COUNTIF(K3:K89,"B2")</f>
        <v>13</v>
      </c>
      <c r="H97" s="1">
        <f>COUNTIF(K3:K89,"C1")</f>
        <v>11</v>
      </c>
      <c r="I97" s="1">
        <f>COUNTIF(K3:K89,"C2")</f>
        <v>18</v>
      </c>
      <c r="J97" s="1">
        <f>COUNTIF(K3:K89,"D1")</f>
        <v>10</v>
      </c>
      <c r="K97" s="1">
        <f>COUNTIF(K3:K89,"D2")</f>
        <v>4</v>
      </c>
      <c r="L97" s="1">
        <f>COUNTIF(K3:K89,"E")</f>
        <v>1</v>
      </c>
      <c r="M97" s="12">
        <f t="shared" si="0"/>
        <v>87</v>
      </c>
    </row>
    <row r="98" spans="2:13" ht="18" customHeight="1" thickBot="1">
      <c r="M98" s="12"/>
    </row>
    <row r="99" spans="2:13" ht="18" customHeight="1" thickBot="1">
      <c r="B99" t="s">
        <v>144</v>
      </c>
      <c r="C99" s="15" t="s">
        <v>143</v>
      </c>
      <c r="D99" s="1">
        <f>COUNTIF(N3:N89,"A1")</f>
        <v>4</v>
      </c>
      <c r="E99" s="1">
        <f>COUNTIF(N3:N89,"A2")</f>
        <v>11</v>
      </c>
      <c r="F99" s="1">
        <f>COUNTIF(N3:N89,"B1")</f>
        <v>11</v>
      </c>
      <c r="G99" s="1">
        <f>COUNTIF(N3:N89,"B2")</f>
        <v>8</v>
      </c>
      <c r="H99" s="1">
        <f>COUNTIF(N3:N89,"C1")</f>
        <v>13</v>
      </c>
      <c r="I99" s="1">
        <f>COUNTIF(N3:N89,"C2")</f>
        <v>13</v>
      </c>
      <c r="J99" s="1">
        <f>COUNTIF(N3:N89,"D1")</f>
        <v>14</v>
      </c>
      <c r="K99" s="1">
        <f>COUNTIF(N3:N89,"D2")</f>
        <v>12</v>
      </c>
      <c r="L99" s="1">
        <f>COUNTIF(N3:N89,"E")</f>
        <v>1</v>
      </c>
      <c r="M99" s="12">
        <f t="shared" si="0"/>
        <v>87</v>
      </c>
    </row>
    <row r="100" spans="2:13" ht="18" customHeight="1" thickBot="1">
      <c r="M100" s="12"/>
    </row>
    <row r="101" spans="2:13" ht="18" customHeight="1" thickBot="1">
      <c r="B101" t="s">
        <v>145</v>
      </c>
      <c r="C101" t="s">
        <v>146</v>
      </c>
      <c r="D101" s="1">
        <f>COUNTIF(Q3:Q89,"A1")</f>
        <v>6</v>
      </c>
      <c r="E101" s="1">
        <f>COUNTIF(Q3:Q89,"A2")</f>
        <v>5</v>
      </c>
      <c r="F101" s="1">
        <f>COUNTIF(Q3:S89,"B1")</f>
        <v>8</v>
      </c>
      <c r="G101" s="1">
        <f>COUNTIF(Q3:Q89,"B2")</f>
        <v>15</v>
      </c>
      <c r="H101" s="1">
        <f>COUNTIF(Q3:Q89,"C1")</f>
        <v>14</v>
      </c>
      <c r="I101" s="1">
        <f>COUNTIF(Q3:Q89,"C2")</f>
        <v>13</v>
      </c>
      <c r="J101" s="1">
        <f>COUNTIF(Q3:Q89,"D1")</f>
        <v>7</v>
      </c>
      <c r="K101" s="1">
        <f>COUNTIF(Q3:Q89,"D2")</f>
        <v>13</v>
      </c>
      <c r="L101" s="1">
        <f>COUNTIF(Q3:Q89,"E")</f>
        <v>6</v>
      </c>
      <c r="M101" s="12">
        <f t="shared" si="0"/>
        <v>87</v>
      </c>
    </row>
  </sheetData>
  <mergeCells count="2">
    <mergeCell ref="A1:T1"/>
    <mergeCell ref="A2:T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3"/>
  <sheetViews>
    <sheetView topLeftCell="A8" workbookViewId="0">
      <selection activeCell="X13" sqref="X13"/>
    </sheetView>
  </sheetViews>
  <sheetFormatPr defaultRowHeight="15"/>
  <cols>
    <col min="1" max="1" width="5.7109375" customWidth="1"/>
    <col min="2" max="2" width="13.85546875" customWidth="1"/>
    <col min="5" max="5" width="9.85546875" customWidth="1"/>
    <col min="6" max="10" width="5.7109375" customWidth="1"/>
    <col min="11" max="11" width="7.5703125" customWidth="1"/>
    <col min="12" max="12" width="8.85546875" customWidth="1"/>
    <col min="13" max="15" width="5.7109375" customWidth="1"/>
    <col min="16" max="16" width="8" customWidth="1"/>
    <col min="17" max="18" width="5.7109375" customWidth="1"/>
    <col min="19" max="22" width="4.7109375" customWidth="1"/>
  </cols>
  <sheetData>
    <row r="3" spans="1:13" ht="33" customHeight="1" thickBot="1">
      <c r="A3" s="20" t="s">
        <v>97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79.5" thickBot="1">
      <c r="A4" s="10" t="s">
        <v>98</v>
      </c>
      <c r="B4" s="10" t="s">
        <v>99</v>
      </c>
      <c r="C4" s="10" t="s">
        <v>100</v>
      </c>
      <c r="D4" s="10" t="s">
        <v>101</v>
      </c>
      <c r="E4" s="10" t="s">
        <v>102</v>
      </c>
      <c r="F4" s="10" t="s">
        <v>103</v>
      </c>
      <c r="G4" s="10" t="s">
        <v>104</v>
      </c>
      <c r="H4" s="10" t="s">
        <v>105</v>
      </c>
      <c r="I4" s="10" t="s">
        <v>106</v>
      </c>
    </row>
    <row r="5" spans="1:13" ht="16.5" thickBot="1">
      <c r="A5" s="1">
        <v>87</v>
      </c>
      <c r="B5" s="1">
        <v>80</v>
      </c>
      <c r="C5" s="1">
        <v>7</v>
      </c>
      <c r="D5" s="1">
        <v>91.95</v>
      </c>
      <c r="E5" s="1">
        <v>9</v>
      </c>
      <c r="F5" s="1">
        <v>27</v>
      </c>
      <c r="G5" s="1">
        <v>27</v>
      </c>
      <c r="H5" s="1">
        <v>21</v>
      </c>
      <c r="I5" s="1">
        <v>3</v>
      </c>
    </row>
    <row r="6" spans="1:13" ht="16.5" thickBot="1">
      <c r="A6" s="9"/>
    </row>
    <row r="7" spans="1:13" ht="63.75" thickBot="1">
      <c r="A7" s="10" t="s">
        <v>1</v>
      </c>
      <c r="B7" s="10" t="s">
        <v>4</v>
      </c>
      <c r="C7" s="10" t="s">
        <v>9</v>
      </c>
      <c r="D7" s="10" t="s">
        <v>7</v>
      </c>
      <c r="E7" s="10" t="s">
        <v>14</v>
      </c>
      <c r="F7" s="10" t="s">
        <v>19</v>
      </c>
      <c r="G7" s="10" t="s">
        <v>51</v>
      </c>
      <c r="H7" s="10" t="s">
        <v>55</v>
      </c>
      <c r="I7" s="10" t="s">
        <v>107</v>
      </c>
      <c r="J7" s="10" t="s">
        <v>108</v>
      </c>
      <c r="K7" s="10" t="s">
        <v>109</v>
      </c>
      <c r="L7" s="10" t="s">
        <v>110</v>
      </c>
      <c r="M7" s="10" t="s">
        <v>111</v>
      </c>
    </row>
    <row r="8" spans="1:13" ht="16.5" thickBot="1">
      <c r="A8" s="1">
        <v>26</v>
      </c>
      <c r="B8" s="1">
        <v>44</v>
      </c>
      <c r="C8" s="1">
        <v>61</v>
      </c>
      <c r="D8" s="1">
        <v>56</v>
      </c>
      <c r="E8" s="1">
        <v>65</v>
      </c>
      <c r="F8" s="1">
        <v>67</v>
      </c>
      <c r="G8" s="1">
        <v>61</v>
      </c>
      <c r="H8" s="1">
        <v>47</v>
      </c>
      <c r="I8" s="1">
        <v>0</v>
      </c>
      <c r="J8" s="1">
        <v>427</v>
      </c>
      <c r="K8" s="1">
        <v>1792</v>
      </c>
      <c r="L8" s="1">
        <v>51.49</v>
      </c>
      <c r="M8" s="1">
        <v>313.61</v>
      </c>
    </row>
    <row r="9" spans="1:13">
      <c r="A9" s="7"/>
    </row>
    <row r="10" spans="1:13" ht="39" customHeight="1">
      <c r="A10" s="21" t="s">
        <v>112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>
      <c r="A11" s="8"/>
    </row>
    <row r="12" spans="1:13">
      <c r="A12" s="8"/>
    </row>
    <row r="13" spans="1:13" ht="43.5" customHeight="1">
      <c r="A13" s="20" t="s">
        <v>113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>
      <c r="A14" s="8"/>
    </row>
    <row r="16" spans="1:13" ht="15.75">
      <c r="A16" s="9"/>
    </row>
    <row r="17" spans="1:22" ht="16.5" thickBot="1">
      <c r="A17" s="9"/>
    </row>
    <row r="18" spans="1:22" ht="48" thickBot="1">
      <c r="A18" s="10" t="s">
        <v>114</v>
      </c>
      <c r="B18" s="10" t="s">
        <v>115</v>
      </c>
      <c r="C18" s="10" t="s">
        <v>98</v>
      </c>
      <c r="D18" s="10" t="s">
        <v>99</v>
      </c>
      <c r="E18" s="10" t="s">
        <v>116</v>
      </c>
      <c r="F18" s="10" t="s">
        <v>1</v>
      </c>
      <c r="G18" s="10" t="s">
        <v>4</v>
      </c>
      <c r="H18" s="10" t="s">
        <v>9</v>
      </c>
      <c r="I18" s="10" t="s">
        <v>7</v>
      </c>
      <c r="J18" s="10" t="s">
        <v>14</v>
      </c>
      <c r="K18" s="10" t="s">
        <v>19</v>
      </c>
      <c r="L18" s="10" t="s">
        <v>51</v>
      </c>
      <c r="M18" s="10" t="s">
        <v>55</v>
      </c>
      <c r="N18" s="10" t="s">
        <v>107</v>
      </c>
      <c r="O18" s="10" t="s">
        <v>109</v>
      </c>
      <c r="P18" s="10" t="s">
        <v>110</v>
      </c>
      <c r="Q18" s="10" t="s">
        <v>117</v>
      </c>
      <c r="R18" s="10" t="s">
        <v>118</v>
      </c>
      <c r="S18" s="10" t="s">
        <v>119</v>
      </c>
      <c r="T18" s="10" t="s">
        <v>120</v>
      </c>
      <c r="U18" s="10" t="s">
        <v>121</v>
      </c>
      <c r="V18" s="10" t="s">
        <v>111</v>
      </c>
    </row>
    <row r="19" spans="1:22" ht="38.25" customHeight="1" thickBot="1">
      <c r="A19" s="1">
        <v>101</v>
      </c>
      <c r="B19" s="1" t="s">
        <v>137</v>
      </c>
      <c r="C19" s="1">
        <v>87</v>
      </c>
      <c r="D19" s="1">
        <v>87</v>
      </c>
      <c r="E19" s="1">
        <v>100</v>
      </c>
      <c r="F19" s="1">
        <v>2</v>
      </c>
      <c r="G19" s="1">
        <v>6</v>
      </c>
      <c r="H19" s="1">
        <v>8</v>
      </c>
      <c r="I19" s="1">
        <v>13</v>
      </c>
      <c r="J19" s="1">
        <v>17</v>
      </c>
      <c r="K19" s="1">
        <v>15</v>
      </c>
      <c r="L19" s="1">
        <v>14</v>
      </c>
      <c r="M19" s="1">
        <v>12</v>
      </c>
      <c r="N19" s="1">
        <v>0</v>
      </c>
      <c r="O19" s="1">
        <v>324</v>
      </c>
      <c r="P19" s="1">
        <v>46.55</v>
      </c>
      <c r="Q19" s="1">
        <v>6</v>
      </c>
      <c r="R19" s="1">
        <v>10</v>
      </c>
      <c r="S19" s="1">
        <v>33</v>
      </c>
      <c r="T19" s="1">
        <v>34</v>
      </c>
      <c r="U19" s="1">
        <v>4</v>
      </c>
      <c r="V19" s="1">
        <v>70.67</v>
      </c>
    </row>
    <row r="20" spans="1:22" ht="32.25" thickBot="1">
      <c r="A20" s="1">
        <v>2</v>
      </c>
      <c r="B20" s="1" t="s">
        <v>122</v>
      </c>
      <c r="C20" s="1">
        <v>87</v>
      </c>
      <c r="D20" s="1">
        <v>87</v>
      </c>
      <c r="E20" s="1">
        <v>100</v>
      </c>
      <c r="F20" s="1">
        <v>5</v>
      </c>
      <c r="G20" s="1">
        <v>12</v>
      </c>
      <c r="H20" s="1">
        <v>23</v>
      </c>
      <c r="I20" s="1">
        <v>7</v>
      </c>
      <c r="J20" s="1">
        <v>10</v>
      </c>
      <c r="K20" s="1">
        <v>8</v>
      </c>
      <c r="L20" s="1">
        <v>16</v>
      </c>
      <c r="M20" s="1">
        <v>6</v>
      </c>
      <c r="N20" s="1">
        <v>0</v>
      </c>
      <c r="O20" s="1">
        <v>399</v>
      </c>
      <c r="P20" s="1">
        <v>57.33</v>
      </c>
      <c r="Q20" s="1">
        <v>3</v>
      </c>
      <c r="R20" s="1">
        <v>22</v>
      </c>
      <c r="S20" s="1">
        <v>20</v>
      </c>
      <c r="T20" s="1">
        <v>38</v>
      </c>
      <c r="U20" s="1">
        <v>4</v>
      </c>
      <c r="V20" s="1">
        <v>70.55</v>
      </c>
    </row>
    <row r="21" spans="1:22" ht="16.5" thickBot="1">
      <c r="A21" s="1">
        <v>41</v>
      </c>
      <c r="B21" s="1" t="s">
        <v>123</v>
      </c>
      <c r="C21" s="1">
        <v>87</v>
      </c>
      <c r="D21" s="1">
        <v>86</v>
      </c>
      <c r="E21" s="1">
        <f>ROUND(86/87*100,1)</f>
        <v>98.9</v>
      </c>
      <c r="F21" s="1">
        <v>9</v>
      </c>
      <c r="G21" s="1">
        <v>10</v>
      </c>
      <c r="H21" s="1">
        <v>11</v>
      </c>
      <c r="I21" s="1">
        <v>13</v>
      </c>
      <c r="J21" s="1">
        <v>11</v>
      </c>
      <c r="K21" s="1">
        <v>18</v>
      </c>
      <c r="L21" s="1">
        <v>10</v>
      </c>
      <c r="M21" s="1">
        <v>4</v>
      </c>
      <c r="N21" s="1">
        <v>1</v>
      </c>
      <c r="O21" s="1">
        <v>395</v>
      </c>
      <c r="P21" s="1">
        <v>56.75</v>
      </c>
      <c r="Q21" s="1">
        <v>21</v>
      </c>
      <c r="R21" s="1">
        <v>22</v>
      </c>
      <c r="S21" s="1">
        <v>16</v>
      </c>
      <c r="T21" s="1">
        <v>17</v>
      </c>
      <c r="U21" s="1">
        <v>10</v>
      </c>
      <c r="V21" s="1">
        <v>61.86</v>
      </c>
    </row>
    <row r="22" spans="1:22" ht="16.5" thickBot="1">
      <c r="A22" s="1">
        <v>86</v>
      </c>
      <c r="B22" s="1" t="s">
        <v>138</v>
      </c>
      <c r="C22" s="1">
        <v>87</v>
      </c>
      <c r="D22" s="1">
        <v>86</v>
      </c>
      <c r="E22" s="1">
        <f t="shared" ref="E22" si="0">ROUND(86/87*100,1)</f>
        <v>98.9</v>
      </c>
      <c r="F22" s="1">
        <v>4</v>
      </c>
      <c r="G22" s="1">
        <v>11</v>
      </c>
      <c r="H22" s="1">
        <v>11</v>
      </c>
      <c r="I22" s="1">
        <v>8</v>
      </c>
      <c r="J22" s="1">
        <v>13</v>
      </c>
      <c r="K22" s="1">
        <v>13</v>
      </c>
      <c r="L22" s="1">
        <v>14</v>
      </c>
      <c r="M22" s="1">
        <v>12</v>
      </c>
      <c r="N22" s="1">
        <v>1</v>
      </c>
      <c r="O22" s="1">
        <v>346</v>
      </c>
      <c r="P22" s="1">
        <v>49.71</v>
      </c>
      <c r="Q22" s="1">
        <v>32</v>
      </c>
      <c r="R22" s="1">
        <v>21</v>
      </c>
      <c r="S22" s="1">
        <v>17</v>
      </c>
      <c r="T22" s="1">
        <v>13</v>
      </c>
      <c r="U22" s="1">
        <v>3</v>
      </c>
      <c r="V22" s="1">
        <v>54.78</v>
      </c>
    </row>
    <row r="23" spans="1:22" ht="16.5" thickBot="1">
      <c r="A23" s="1">
        <v>87</v>
      </c>
      <c r="B23" s="1" t="s">
        <v>139</v>
      </c>
      <c r="C23" s="1">
        <v>87</v>
      </c>
      <c r="D23" s="1">
        <v>81</v>
      </c>
      <c r="E23" s="1">
        <f>ROUND(D23/C23*100,1)</f>
        <v>93.1</v>
      </c>
      <c r="F23" s="1">
        <v>6</v>
      </c>
      <c r="G23" s="1">
        <v>5</v>
      </c>
      <c r="H23" s="1">
        <v>8</v>
      </c>
      <c r="I23" s="1">
        <v>15</v>
      </c>
      <c r="J23" s="1">
        <v>14</v>
      </c>
      <c r="K23" s="1">
        <v>13</v>
      </c>
      <c r="L23" s="1">
        <v>7</v>
      </c>
      <c r="M23" s="1">
        <v>13</v>
      </c>
      <c r="N23" s="1">
        <v>6</v>
      </c>
      <c r="O23" s="1">
        <v>328</v>
      </c>
      <c r="P23" s="1">
        <v>47.12</v>
      </c>
      <c r="Q23" s="1">
        <v>14</v>
      </c>
      <c r="R23" s="1">
        <v>23</v>
      </c>
      <c r="S23" s="1">
        <v>28</v>
      </c>
      <c r="T23" s="1">
        <v>10</v>
      </c>
      <c r="U23" s="1">
        <v>6</v>
      </c>
      <c r="V23" s="1">
        <v>61.32</v>
      </c>
    </row>
  </sheetData>
  <mergeCells count="3">
    <mergeCell ref="A3:M3"/>
    <mergeCell ref="A10:M10"/>
    <mergeCell ref="A13:M13"/>
  </mergeCells>
  <pageMargins left="0.7" right="0.45" top="0.32" bottom="0.36" header="0.3" footer="0.3"/>
  <pageSetup paperSize="9" scale="9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J3" sqref="J3"/>
    </sheetView>
  </sheetViews>
  <sheetFormatPr defaultRowHeight="15"/>
  <cols>
    <col min="1" max="1" width="45.140625" customWidth="1"/>
  </cols>
  <sheetData>
    <row r="1" spans="1:11" ht="18.75">
      <c r="A1" s="11" t="s">
        <v>124</v>
      </c>
    </row>
    <row r="2" spans="1:11" ht="18.75">
      <c r="A2" s="11" t="s">
        <v>125</v>
      </c>
      <c r="D2" s="11" t="s">
        <v>126</v>
      </c>
      <c r="J2" s="11" t="s">
        <v>127</v>
      </c>
    </row>
    <row r="3" spans="1:11" ht="18.75">
      <c r="E3" s="11" t="s">
        <v>128</v>
      </c>
      <c r="J3" s="11" t="s">
        <v>129</v>
      </c>
    </row>
    <row r="4" spans="1:11" ht="18.75">
      <c r="E4" s="11" t="s">
        <v>130</v>
      </c>
      <c r="H4" s="11">
        <v>87</v>
      </c>
    </row>
    <row r="5" spans="1:11" ht="18.75">
      <c r="A5" s="11"/>
    </row>
    <row r="6" spans="1:11" ht="38.25" thickBot="1">
      <c r="A6" s="12" t="s">
        <v>131</v>
      </c>
      <c r="B6" s="12" t="s">
        <v>1</v>
      </c>
      <c r="C6" s="12" t="s">
        <v>4</v>
      </c>
      <c r="D6" s="12" t="s">
        <v>9</v>
      </c>
      <c r="E6" s="12" t="s">
        <v>7</v>
      </c>
      <c r="F6" s="12" t="s">
        <v>14</v>
      </c>
      <c r="G6" s="12" t="s">
        <v>19</v>
      </c>
      <c r="H6" s="12" t="s">
        <v>51</v>
      </c>
      <c r="I6" s="12" t="s">
        <v>55</v>
      </c>
      <c r="J6" s="12" t="s">
        <v>107</v>
      </c>
      <c r="K6" s="12" t="s">
        <v>141</v>
      </c>
    </row>
    <row r="7" spans="1:11" ht="63" customHeight="1" thickBot="1">
      <c r="A7" s="12" t="s">
        <v>132</v>
      </c>
      <c r="B7" s="1">
        <v>6</v>
      </c>
      <c r="C7" s="1">
        <v>5</v>
      </c>
      <c r="D7" s="1">
        <v>8</v>
      </c>
      <c r="E7" s="1">
        <v>15</v>
      </c>
      <c r="F7" s="1">
        <v>14</v>
      </c>
      <c r="G7" s="1">
        <v>13</v>
      </c>
      <c r="H7" s="1">
        <v>7</v>
      </c>
      <c r="I7" s="1">
        <v>13</v>
      </c>
      <c r="J7" s="1">
        <v>6</v>
      </c>
      <c r="K7" s="12">
        <f>SUM(B7:J7)</f>
        <v>87</v>
      </c>
    </row>
    <row r="8" spans="1:11" ht="18.75">
      <c r="A8" s="12" t="s">
        <v>133</v>
      </c>
      <c r="B8" s="12">
        <v>8</v>
      </c>
      <c r="C8" s="12">
        <v>7</v>
      </c>
      <c r="D8" s="12">
        <v>6</v>
      </c>
      <c r="E8" s="12">
        <v>5</v>
      </c>
      <c r="F8" s="12">
        <v>4</v>
      </c>
      <c r="G8" s="12">
        <v>3</v>
      </c>
      <c r="H8" s="12">
        <v>2</v>
      </c>
      <c r="I8" s="12">
        <v>1</v>
      </c>
      <c r="J8" s="12">
        <v>0</v>
      </c>
      <c r="K8" s="12"/>
    </row>
    <row r="9" spans="1:11" ht="18.75">
      <c r="A9" s="12" t="s">
        <v>134</v>
      </c>
      <c r="B9" s="12">
        <f>B7*B8</f>
        <v>48</v>
      </c>
      <c r="C9" s="12">
        <f>C7*C8</f>
        <v>35</v>
      </c>
      <c r="D9" s="12">
        <f t="shared" ref="D9:J9" si="0">D7*D8</f>
        <v>48</v>
      </c>
      <c r="E9" s="12">
        <f t="shared" si="0"/>
        <v>75</v>
      </c>
      <c r="F9" s="12">
        <f t="shared" si="0"/>
        <v>56</v>
      </c>
      <c r="G9" s="12">
        <f t="shared" si="0"/>
        <v>39</v>
      </c>
      <c r="H9" s="12">
        <f t="shared" si="0"/>
        <v>14</v>
      </c>
      <c r="I9" s="12">
        <f t="shared" si="0"/>
        <v>13</v>
      </c>
      <c r="J9" s="12">
        <f t="shared" si="0"/>
        <v>0</v>
      </c>
      <c r="K9" s="12">
        <f>SUM(B9:J9)</f>
        <v>328</v>
      </c>
    </row>
    <row r="10" spans="1:11" ht="18.75">
      <c r="A10" s="11"/>
    </row>
    <row r="11" spans="1:11" ht="51" customHeight="1">
      <c r="A11" s="11" t="s">
        <v>135</v>
      </c>
      <c r="B11" s="11" t="s">
        <v>136</v>
      </c>
    </row>
    <row r="12" spans="1:11" ht="18.75">
      <c r="E12" s="11"/>
    </row>
    <row r="13" spans="1:11" ht="18.75">
      <c r="D13" s="11"/>
      <c r="G13" s="11"/>
      <c r="K13">
        <f>(K9*100)/(K7*8)</f>
        <v>47.126436781609193</v>
      </c>
    </row>
    <row r="14" spans="1:11" ht="18.75">
      <c r="D14" s="11"/>
    </row>
    <row r="15" spans="1:11" ht="18.75">
      <c r="D15" s="11"/>
    </row>
    <row r="16" spans="1:11" ht="18.75">
      <c r="D16" s="11"/>
    </row>
    <row r="17" spans="4:4" ht="18.75">
      <c r="D1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singh</dc:creator>
  <cp:lastModifiedBy>ashish singh</cp:lastModifiedBy>
  <cp:lastPrinted>2018-06-26T10:52:15Z</cp:lastPrinted>
  <dcterms:created xsi:type="dcterms:W3CDTF">2018-06-26T09:35:58Z</dcterms:created>
  <dcterms:modified xsi:type="dcterms:W3CDTF">2018-08-17T03:40:54Z</dcterms:modified>
</cp:coreProperties>
</file>